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155" windowHeight="7500" activeTab="2"/>
  </bookViews>
  <sheets>
    <sheet name="Student Record" sheetId="1" r:id="rId1"/>
    <sheet name="Stu Data" sheetId="4" r:id="rId2"/>
    <sheet name="Portfolio" sheetId="2" r:id="rId3"/>
    <sheet name="Homework" sheetId="3" r:id="rId4"/>
  </sheets>
  <definedNames>
    <definedName name="Stu_data">Table1[#All]</definedName>
  </definedNames>
  <calcPr calcId="144525"/>
</workbook>
</file>

<file path=xl/calcChain.xml><?xml version="1.0" encoding="utf-8"?>
<calcChain xmlns="http://schemas.openxmlformats.org/spreadsheetml/2006/main">
  <c r="B517" i="4" l="1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E517" i="4"/>
  <c r="A517" i="4" s="1"/>
  <c r="E518" i="4"/>
  <c r="A518" i="4" s="1"/>
  <c r="E519" i="4"/>
  <c r="A519" i="4" s="1"/>
  <c r="E520" i="4"/>
  <c r="A520" i="4" s="1"/>
  <c r="E521" i="4"/>
  <c r="A521" i="4" s="1"/>
  <c r="E522" i="4"/>
  <c r="A522" i="4" s="1"/>
  <c r="E523" i="4"/>
  <c r="A523" i="4" s="1"/>
  <c r="E524" i="4"/>
  <c r="A524" i="4" s="1"/>
  <c r="E525" i="4"/>
  <c r="A525" i="4" s="1"/>
  <c r="E526" i="4"/>
  <c r="A526" i="4" s="1"/>
  <c r="E527" i="4"/>
  <c r="A527" i="4" s="1"/>
  <c r="E528" i="4"/>
  <c r="A528" i="4" s="1"/>
  <c r="E529" i="4"/>
  <c r="A529" i="4" s="1"/>
  <c r="E530" i="4"/>
  <c r="A530" i="4" s="1"/>
  <c r="E531" i="4"/>
  <c r="A531" i="4" s="1"/>
  <c r="E532" i="4"/>
  <c r="A532" i="4" s="1"/>
  <c r="E533" i="4"/>
  <c r="A533" i="4" s="1"/>
  <c r="E534" i="4"/>
  <c r="A534" i="4" s="1"/>
  <c r="E535" i="4"/>
  <c r="A535" i="4" s="1"/>
  <c r="E536" i="4"/>
  <c r="A536" i="4" s="1"/>
  <c r="E537" i="4"/>
  <c r="A537" i="4" s="1"/>
  <c r="E538" i="4"/>
  <c r="A538" i="4" s="1"/>
  <c r="E539" i="4"/>
  <c r="A539" i="4" s="1"/>
  <c r="E540" i="4"/>
  <c r="A540" i="4" s="1"/>
  <c r="E541" i="4"/>
  <c r="A541" i="4" s="1"/>
  <c r="E542" i="4"/>
  <c r="A542" i="4" s="1"/>
  <c r="E543" i="4"/>
  <c r="A543" i="4" s="1"/>
  <c r="E544" i="4"/>
  <c r="A544" i="4" s="1"/>
  <c r="E545" i="4"/>
  <c r="A545" i="4" s="1"/>
  <c r="E546" i="4"/>
  <c r="A546" i="4" s="1"/>
  <c r="E547" i="4"/>
  <c r="A547" i="4" s="1"/>
  <c r="E548" i="4"/>
  <c r="A548" i="4" s="1"/>
  <c r="E549" i="4"/>
  <c r="A549" i="4" s="1"/>
  <c r="E550" i="4"/>
  <c r="A550" i="4" s="1"/>
  <c r="E551" i="4"/>
  <c r="A551" i="4" s="1"/>
  <c r="E552" i="4"/>
  <c r="A552" i="4" s="1"/>
  <c r="E553" i="4"/>
  <c r="A553" i="4" s="1"/>
  <c r="E554" i="4"/>
  <c r="A554" i="4" s="1"/>
  <c r="E555" i="4"/>
  <c r="A555" i="4" s="1"/>
  <c r="E556" i="4"/>
  <c r="A556" i="4" s="1"/>
  <c r="E557" i="4"/>
  <c r="A557" i="4" s="1"/>
  <c r="E558" i="4"/>
  <c r="A558" i="4" s="1"/>
  <c r="E559" i="4"/>
  <c r="A559" i="4" s="1"/>
  <c r="E560" i="4"/>
  <c r="A560" i="4" s="1"/>
  <c r="E561" i="4"/>
  <c r="A561" i="4" s="1"/>
  <c r="E562" i="4"/>
  <c r="A562" i="4" s="1"/>
  <c r="E563" i="4"/>
  <c r="A563" i="4" s="1"/>
  <c r="E564" i="4"/>
  <c r="A564" i="4" s="1"/>
  <c r="E565" i="4"/>
  <c r="A565" i="4" s="1"/>
  <c r="E566" i="4"/>
  <c r="A566" i="4" s="1"/>
  <c r="E567" i="4"/>
  <c r="A567" i="4" s="1"/>
  <c r="E568" i="4"/>
  <c r="A568" i="4" s="1"/>
  <c r="E569" i="4"/>
  <c r="A569" i="4" s="1"/>
  <c r="E570" i="4"/>
  <c r="A570" i="4" s="1"/>
  <c r="E571" i="4"/>
  <c r="A571" i="4" s="1"/>
  <c r="E572" i="4"/>
  <c r="A572" i="4" s="1"/>
  <c r="E573" i="4"/>
  <c r="A573" i="4" s="1"/>
  <c r="E574" i="4"/>
  <c r="A574" i="4" s="1"/>
  <c r="E575" i="4"/>
  <c r="A575" i="4" s="1"/>
  <c r="E576" i="4"/>
  <c r="A576" i="4" s="1"/>
  <c r="E577" i="4"/>
  <c r="A577" i="4" s="1"/>
  <c r="E578" i="4"/>
  <c r="A578" i="4" s="1"/>
  <c r="E579" i="4"/>
  <c r="A579" i="4" s="1"/>
  <c r="E580" i="4"/>
  <c r="A580" i="4" s="1"/>
  <c r="E581" i="4"/>
  <c r="A581" i="4" s="1"/>
  <c r="E582" i="4"/>
  <c r="A582" i="4" s="1"/>
  <c r="E583" i="4"/>
  <c r="A583" i="4" s="1"/>
  <c r="E584" i="4"/>
  <c r="A584" i="4" s="1"/>
  <c r="E585" i="4"/>
  <c r="A585" i="4" s="1"/>
  <c r="E586" i="4"/>
  <c r="A586" i="4" s="1"/>
  <c r="E587" i="4"/>
  <c r="A587" i="4" s="1"/>
  <c r="E588" i="4"/>
  <c r="A588" i="4" s="1"/>
  <c r="E589" i="4"/>
  <c r="A589" i="4" s="1"/>
  <c r="E590" i="4"/>
  <c r="A590" i="4" s="1"/>
  <c r="E591" i="4"/>
  <c r="A591" i="4" s="1"/>
  <c r="E592" i="4"/>
  <c r="A592" i="4" s="1"/>
  <c r="E593" i="4"/>
  <c r="A593" i="4" s="1"/>
  <c r="E594" i="4"/>
  <c r="A594" i="4" s="1"/>
  <c r="E595" i="4"/>
  <c r="A595" i="4" s="1"/>
  <c r="E596" i="4"/>
  <c r="A596" i="4" s="1"/>
  <c r="E597" i="4"/>
  <c r="A597" i="4" s="1"/>
  <c r="E598" i="4"/>
  <c r="A598" i="4" s="1"/>
  <c r="E599" i="4"/>
  <c r="A599" i="4" s="1"/>
  <c r="E600" i="4"/>
  <c r="A600" i="4" s="1"/>
  <c r="E601" i="4"/>
  <c r="A601" i="4" s="1"/>
  <c r="E602" i="4"/>
  <c r="A602" i="4" s="1"/>
  <c r="E603" i="4"/>
  <c r="A603" i="4" s="1"/>
  <c r="E604" i="4"/>
  <c r="A604" i="4" s="1"/>
  <c r="E605" i="4"/>
  <c r="A605" i="4" s="1"/>
  <c r="E606" i="4"/>
  <c r="A606" i="4" s="1"/>
  <c r="E607" i="4"/>
  <c r="A607" i="4" s="1"/>
  <c r="E608" i="4"/>
  <c r="A608" i="4" s="1"/>
  <c r="E609" i="4"/>
  <c r="A609" i="4" s="1"/>
  <c r="E610" i="4"/>
  <c r="A610" i="4" s="1"/>
  <c r="E611" i="4"/>
  <c r="A611" i="4" s="1"/>
  <c r="E612" i="4"/>
  <c r="A612" i="4" s="1"/>
  <c r="E613" i="4"/>
  <c r="A613" i="4" s="1"/>
  <c r="E614" i="4"/>
  <c r="A614" i="4" s="1"/>
  <c r="E615" i="4"/>
  <c r="A615" i="4" s="1"/>
  <c r="E616" i="4"/>
  <c r="A616" i="4" s="1"/>
  <c r="E617" i="4"/>
  <c r="A617" i="4" s="1"/>
  <c r="E618" i="4"/>
  <c r="A618" i="4" s="1"/>
  <c r="E619" i="4"/>
  <c r="A619" i="4" s="1"/>
  <c r="E620" i="4"/>
  <c r="A620" i="4" s="1"/>
  <c r="E621" i="4"/>
  <c r="A621" i="4" s="1"/>
  <c r="E622" i="4"/>
  <c r="A622" i="4" s="1"/>
  <c r="E623" i="4"/>
  <c r="A623" i="4" s="1"/>
  <c r="E624" i="4"/>
  <c r="A624" i="4" s="1"/>
  <c r="E625" i="4"/>
  <c r="A625" i="4" s="1"/>
  <c r="E626" i="4"/>
  <c r="A626" i="4" s="1"/>
  <c r="E627" i="4"/>
  <c r="A627" i="4" s="1"/>
  <c r="E628" i="4"/>
  <c r="A628" i="4" s="1"/>
  <c r="E629" i="4"/>
  <c r="A629" i="4" s="1"/>
  <c r="E630" i="4"/>
  <c r="A630" i="4" s="1"/>
  <c r="E631" i="4"/>
  <c r="A631" i="4" s="1"/>
  <c r="E632" i="4"/>
  <c r="A632" i="4" s="1"/>
  <c r="E633" i="4"/>
  <c r="A633" i="4" s="1"/>
  <c r="E634" i="4"/>
  <c r="A634" i="4" s="1"/>
  <c r="E635" i="4"/>
  <c r="A635" i="4" s="1"/>
  <c r="E636" i="4"/>
  <c r="A636" i="4" s="1"/>
  <c r="E637" i="4"/>
  <c r="A637" i="4" s="1"/>
  <c r="E638" i="4"/>
  <c r="A638" i="4" s="1"/>
  <c r="E639" i="4"/>
  <c r="A639" i="4" s="1"/>
  <c r="E640" i="4"/>
  <c r="A640" i="4" s="1"/>
  <c r="E641" i="4"/>
  <c r="A641" i="4" s="1"/>
  <c r="E642" i="4"/>
  <c r="A642" i="4" s="1"/>
  <c r="E643" i="4"/>
  <c r="A643" i="4" s="1"/>
  <c r="E644" i="4"/>
  <c r="A644" i="4" s="1"/>
  <c r="E645" i="4"/>
  <c r="A645" i="4" s="1"/>
  <c r="E646" i="4"/>
  <c r="A646" i="4" s="1"/>
  <c r="E647" i="4"/>
  <c r="A647" i="4" s="1"/>
  <c r="E648" i="4"/>
  <c r="A648" i="4" s="1"/>
  <c r="E649" i="4"/>
  <c r="A649" i="4" s="1"/>
  <c r="E650" i="4"/>
  <c r="A650" i="4" s="1"/>
  <c r="E651" i="4"/>
  <c r="A651" i="4" s="1"/>
  <c r="E652" i="4"/>
  <c r="A652" i="4" s="1"/>
  <c r="E653" i="4"/>
  <c r="A653" i="4" s="1"/>
  <c r="E654" i="4"/>
  <c r="A654" i="4" s="1"/>
  <c r="E655" i="4"/>
  <c r="A655" i="4" s="1"/>
  <c r="E656" i="4"/>
  <c r="A656" i="4" s="1"/>
  <c r="E657" i="4"/>
  <c r="A657" i="4" s="1"/>
  <c r="E658" i="4"/>
  <c r="A658" i="4" s="1"/>
  <c r="E659" i="4"/>
  <c r="A659" i="4" s="1"/>
  <c r="E660" i="4"/>
  <c r="A660" i="4" s="1"/>
  <c r="E661" i="4"/>
  <c r="A661" i="4" s="1"/>
  <c r="E662" i="4"/>
  <c r="A662" i="4" s="1"/>
  <c r="E663" i="4"/>
  <c r="A663" i="4" s="1"/>
  <c r="E664" i="4"/>
  <c r="A664" i="4" s="1"/>
  <c r="E665" i="4"/>
  <c r="A665" i="4" s="1"/>
  <c r="E666" i="4"/>
  <c r="A666" i="4" s="1"/>
  <c r="E667" i="4"/>
  <c r="A667" i="4" s="1"/>
  <c r="E668" i="4"/>
  <c r="A668" i="4" s="1"/>
  <c r="E669" i="4"/>
  <c r="A669" i="4" s="1"/>
  <c r="E670" i="4"/>
  <c r="A670" i="4" s="1"/>
  <c r="E671" i="4"/>
  <c r="A671" i="4" s="1"/>
  <c r="E672" i="4"/>
  <c r="A672" i="4" s="1"/>
  <c r="E673" i="4"/>
  <c r="A673" i="4" s="1"/>
  <c r="E674" i="4"/>
  <c r="A674" i="4" s="1"/>
  <c r="E675" i="4"/>
  <c r="A675" i="4" s="1"/>
  <c r="E676" i="4"/>
  <c r="A676" i="4" s="1"/>
  <c r="E677" i="4"/>
  <c r="A677" i="4" s="1"/>
  <c r="E678" i="4"/>
  <c r="A678" i="4" s="1"/>
  <c r="E679" i="4"/>
  <c r="A679" i="4" s="1"/>
  <c r="E680" i="4"/>
  <c r="A680" i="4" s="1"/>
  <c r="E681" i="4"/>
  <c r="A681" i="4" s="1"/>
  <c r="E682" i="4"/>
  <c r="A682" i="4" s="1"/>
  <c r="E683" i="4"/>
  <c r="A683" i="4" s="1"/>
  <c r="E684" i="4"/>
  <c r="A684" i="4" s="1"/>
  <c r="E685" i="4"/>
  <c r="A685" i="4" s="1"/>
  <c r="E686" i="4"/>
  <c r="A686" i="4" s="1"/>
  <c r="E687" i="4"/>
  <c r="A687" i="4" s="1"/>
  <c r="E688" i="4"/>
  <c r="A688" i="4" s="1"/>
  <c r="E689" i="4"/>
  <c r="A689" i="4" s="1"/>
  <c r="E690" i="4"/>
  <c r="A690" i="4" s="1"/>
  <c r="E691" i="4"/>
  <c r="A691" i="4" s="1"/>
  <c r="E692" i="4"/>
  <c r="A692" i="4" s="1"/>
  <c r="E693" i="4"/>
  <c r="A693" i="4" s="1"/>
  <c r="E694" i="4"/>
  <c r="A694" i="4" s="1"/>
  <c r="E695" i="4"/>
  <c r="A695" i="4" s="1"/>
  <c r="E696" i="4"/>
  <c r="A696" i="4" s="1"/>
  <c r="E697" i="4"/>
  <c r="A697" i="4" s="1"/>
  <c r="E698" i="4"/>
  <c r="A698" i="4" s="1"/>
  <c r="E699" i="4"/>
  <c r="A699" i="4" s="1"/>
  <c r="E700" i="4"/>
  <c r="A700" i="4" s="1"/>
  <c r="E701" i="4"/>
  <c r="A701" i="4" s="1"/>
  <c r="E702" i="4"/>
  <c r="A702" i="4" s="1"/>
  <c r="E703" i="4"/>
  <c r="A703" i="4" s="1"/>
  <c r="E704" i="4"/>
  <c r="A704" i="4" s="1"/>
  <c r="E705" i="4"/>
  <c r="A705" i="4" s="1"/>
  <c r="E706" i="4"/>
  <c r="A706" i="4" s="1"/>
  <c r="E707" i="4"/>
  <c r="A707" i="4" s="1"/>
  <c r="E708" i="4"/>
  <c r="A708" i="4" s="1"/>
  <c r="E709" i="4"/>
  <c r="A709" i="4" s="1"/>
  <c r="E710" i="4"/>
  <c r="A710" i="4" s="1"/>
  <c r="E711" i="4"/>
  <c r="A711" i="4" s="1"/>
  <c r="E712" i="4"/>
  <c r="A712" i="4" s="1"/>
  <c r="E713" i="4"/>
  <c r="A713" i="4" s="1"/>
  <c r="E714" i="4"/>
  <c r="A714" i="4" s="1"/>
  <c r="E715" i="4"/>
  <c r="A715" i="4" s="1"/>
  <c r="E716" i="4"/>
  <c r="A716" i="4" s="1"/>
  <c r="E717" i="4"/>
  <c r="A717" i="4" s="1"/>
  <c r="E718" i="4"/>
  <c r="A718" i="4" s="1"/>
  <c r="E719" i="4"/>
  <c r="A719" i="4" s="1"/>
  <c r="E720" i="4"/>
  <c r="A720" i="4" s="1"/>
  <c r="E721" i="4"/>
  <c r="A721" i="4" s="1"/>
  <c r="E722" i="4"/>
  <c r="A722" i="4" s="1"/>
  <c r="E723" i="4"/>
  <c r="A723" i="4" s="1"/>
  <c r="E724" i="4"/>
  <c r="A724" i="4" s="1"/>
  <c r="E725" i="4"/>
  <c r="A725" i="4" s="1"/>
  <c r="E726" i="4"/>
  <c r="A726" i="4" s="1"/>
  <c r="E727" i="4"/>
  <c r="A727" i="4" s="1"/>
  <c r="E728" i="4"/>
  <c r="A728" i="4" s="1"/>
  <c r="E729" i="4"/>
  <c r="A729" i="4" s="1"/>
  <c r="E730" i="4"/>
  <c r="A730" i="4" s="1"/>
  <c r="E731" i="4"/>
  <c r="A731" i="4" s="1"/>
  <c r="E732" i="4"/>
  <c r="A732" i="4" s="1"/>
  <c r="E733" i="4"/>
  <c r="A733" i="4" s="1"/>
  <c r="E734" i="4"/>
  <c r="A734" i="4" s="1"/>
  <c r="E735" i="4"/>
  <c r="A735" i="4" s="1"/>
  <c r="E736" i="4"/>
  <c r="A736" i="4" s="1"/>
  <c r="E737" i="4"/>
  <c r="A737" i="4" s="1"/>
  <c r="E738" i="4"/>
  <c r="A738" i="4" s="1"/>
  <c r="E739" i="4"/>
  <c r="A739" i="4" s="1"/>
  <c r="E740" i="4"/>
  <c r="A740" i="4" s="1"/>
  <c r="E741" i="4"/>
  <c r="A741" i="4" s="1"/>
  <c r="E742" i="4"/>
  <c r="A742" i="4" s="1"/>
  <c r="E743" i="4"/>
  <c r="A743" i="4" s="1"/>
  <c r="E744" i="4"/>
  <c r="A744" i="4" s="1"/>
  <c r="E745" i="4"/>
  <c r="A745" i="4" s="1"/>
  <c r="E746" i="4"/>
  <c r="A746" i="4" s="1"/>
  <c r="E747" i="4"/>
  <c r="A747" i="4" s="1"/>
  <c r="E748" i="4"/>
  <c r="A748" i="4" s="1"/>
  <c r="E749" i="4"/>
  <c r="A749" i="4" s="1"/>
  <c r="E750" i="4"/>
  <c r="A750" i="4" s="1"/>
  <c r="E751" i="4"/>
  <c r="A751" i="4" s="1"/>
  <c r="E752" i="4"/>
  <c r="A752" i="4" s="1"/>
  <c r="E753" i="4"/>
  <c r="A753" i="4" s="1"/>
  <c r="E754" i="4"/>
  <c r="A754" i="4" s="1"/>
  <c r="E755" i="4"/>
  <c r="A755" i="4" s="1"/>
  <c r="E756" i="4"/>
  <c r="A756" i="4" s="1"/>
  <c r="E757" i="4"/>
  <c r="A757" i="4" s="1"/>
  <c r="E758" i="4"/>
  <c r="A758" i="4" s="1"/>
  <c r="E759" i="4"/>
  <c r="A759" i="4" s="1"/>
  <c r="E760" i="4"/>
  <c r="A760" i="4" s="1"/>
  <c r="E761" i="4"/>
  <c r="A761" i="4" s="1"/>
  <c r="E762" i="4"/>
  <c r="A762" i="4" s="1"/>
  <c r="E763" i="4"/>
  <c r="A763" i="4" s="1"/>
  <c r="E764" i="4"/>
  <c r="A764" i="4" s="1"/>
  <c r="E765" i="4"/>
  <c r="A765" i="4" s="1"/>
  <c r="E766" i="4"/>
  <c r="A766" i="4" s="1"/>
  <c r="E767" i="4"/>
  <c r="A767" i="4" s="1"/>
  <c r="E768" i="4"/>
  <c r="A768" i="4" s="1"/>
  <c r="E769" i="4"/>
  <c r="A769" i="4" s="1"/>
  <c r="E770" i="4"/>
  <c r="A770" i="4" s="1"/>
  <c r="E771" i="4"/>
  <c r="A771" i="4" s="1"/>
  <c r="E772" i="4"/>
  <c r="A772" i="4" s="1"/>
  <c r="E773" i="4"/>
  <c r="A773" i="4" s="1"/>
  <c r="E774" i="4"/>
  <c r="A774" i="4" s="1"/>
  <c r="E775" i="4"/>
  <c r="A775" i="4" s="1"/>
  <c r="E776" i="4"/>
  <c r="A776" i="4" s="1"/>
  <c r="E777" i="4"/>
  <c r="A777" i="4" s="1"/>
  <c r="E778" i="4"/>
  <c r="A778" i="4" s="1"/>
  <c r="E779" i="4"/>
  <c r="A779" i="4" s="1"/>
  <c r="E780" i="4"/>
  <c r="A780" i="4" s="1"/>
  <c r="E781" i="4"/>
  <c r="A781" i="4" s="1"/>
  <c r="E782" i="4"/>
  <c r="A782" i="4" s="1"/>
  <c r="E783" i="4"/>
  <c r="A783" i="4" s="1"/>
  <c r="E784" i="4"/>
  <c r="A784" i="4" s="1"/>
  <c r="E785" i="4"/>
  <c r="A785" i="4" s="1"/>
  <c r="E786" i="4"/>
  <c r="A786" i="4" s="1"/>
  <c r="E787" i="4"/>
  <c r="A787" i="4" s="1"/>
  <c r="E788" i="4"/>
  <c r="A788" i="4" s="1"/>
  <c r="E789" i="4"/>
  <c r="A789" i="4" s="1"/>
  <c r="E790" i="4"/>
  <c r="A790" i="4" s="1"/>
  <c r="E791" i="4"/>
  <c r="A791" i="4" s="1"/>
  <c r="E792" i="4"/>
  <c r="A792" i="4" s="1"/>
  <c r="E793" i="4"/>
  <c r="A793" i="4" s="1"/>
  <c r="E794" i="4"/>
  <c r="A794" i="4" s="1"/>
  <c r="E795" i="4"/>
  <c r="A795" i="4" s="1"/>
  <c r="E796" i="4"/>
  <c r="A796" i="4" s="1"/>
  <c r="E797" i="4"/>
  <c r="A797" i="4" s="1"/>
  <c r="E798" i="4"/>
  <c r="A798" i="4" s="1"/>
  <c r="E799" i="4"/>
  <c r="A799" i="4" s="1"/>
  <c r="E800" i="4"/>
  <c r="A800" i="4" s="1"/>
  <c r="E801" i="4"/>
  <c r="A801" i="4" s="1"/>
  <c r="E802" i="4"/>
  <c r="A802" i="4" s="1"/>
  <c r="E803" i="4"/>
  <c r="A803" i="4" s="1"/>
  <c r="E804" i="4"/>
  <c r="A804" i="4" s="1"/>
  <c r="E805" i="4"/>
  <c r="A805" i="4" s="1"/>
  <c r="E806" i="4"/>
  <c r="A806" i="4" s="1"/>
  <c r="E807" i="4"/>
  <c r="A807" i="4" s="1"/>
  <c r="E808" i="4"/>
  <c r="A808" i="4" s="1"/>
  <c r="E809" i="4"/>
  <c r="A809" i="4" s="1"/>
  <c r="E810" i="4"/>
  <c r="A810" i="4" s="1"/>
  <c r="E811" i="4"/>
  <c r="A811" i="4" s="1"/>
  <c r="E812" i="4"/>
  <c r="A812" i="4" s="1"/>
  <c r="E813" i="4"/>
  <c r="A813" i="4" s="1"/>
  <c r="E814" i="4"/>
  <c r="A814" i="4" s="1"/>
  <c r="E815" i="4"/>
  <c r="A815" i="4" s="1"/>
  <c r="E816" i="4"/>
  <c r="A816" i="4" s="1"/>
  <c r="E817" i="4"/>
  <c r="A817" i="4" s="1"/>
  <c r="E818" i="4"/>
  <c r="A818" i="4" s="1"/>
  <c r="E819" i="4"/>
  <c r="A819" i="4" s="1"/>
  <c r="E820" i="4"/>
  <c r="A820" i="4" s="1"/>
  <c r="E821" i="4"/>
  <c r="A821" i="4" s="1"/>
  <c r="E822" i="4"/>
  <c r="A822" i="4" s="1"/>
  <c r="E823" i="4"/>
  <c r="A823" i="4" s="1"/>
  <c r="E824" i="4"/>
  <c r="A824" i="4" s="1"/>
  <c r="E825" i="4"/>
  <c r="A825" i="4" s="1"/>
  <c r="E826" i="4"/>
  <c r="A826" i="4" s="1"/>
  <c r="E827" i="4"/>
  <c r="A827" i="4" s="1"/>
  <c r="E828" i="4"/>
  <c r="A828" i="4" s="1"/>
  <c r="E829" i="4"/>
  <c r="A829" i="4" s="1"/>
  <c r="E830" i="4"/>
  <c r="A830" i="4" s="1"/>
  <c r="E831" i="4"/>
  <c r="A831" i="4" s="1"/>
  <c r="E832" i="4"/>
  <c r="A832" i="4" s="1"/>
  <c r="E833" i="4"/>
  <c r="A833" i="4" s="1"/>
  <c r="E834" i="4"/>
  <c r="A834" i="4" s="1"/>
  <c r="E835" i="4"/>
  <c r="A835" i="4" s="1"/>
  <c r="E836" i="4"/>
  <c r="A836" i="4" s="1"/>
  <c r="E837" i="4"/>
  <c r="A837" i="4" s="1"/>
  <c r="E838" i="4"/>
  <c r="A838" i="4" s="1"/>
  <c r="E839" i="4"/>
  <c r="A839" i="4" s="1"/>
  <c r="E840" i="4"/>
  <c r="A840" i="4" s="1"/>
  <c r="E841" i="4"/>
  <c r="A841" i="4" s="1"/>
  <c r="E842" i="4"/>
  <c r="A842" i="4" s="1"/>
  <c r="E843" i="4"/>
  <c r="A843" i="4" s="1"/>
  <c r="E844" i="4"/>
  <c r="A844" i="4" s="1"/>
  <c r="E845" i="4"/>
  <c r="A845" i="4" s="1"/>
  <c r="E846" i="4"/>
  <c r="A846" i="4" s="1"/>
  <c r="E847" i="4"/>
  <c r="A847" i="4" s="1"/>
  <c r="E848" i="4"/>
  <c r="A848" i="4" s="1"/>
  <c r="E849" i="4"/>
  <c r="A849" i="4" s="1"/>
  <c r="E850" i="4"/>
  <c r="A850" i="4" s="1"/>
  <c r="E851" i="4"/>
  <c r="A851" i="4" s="1"/>
  <c r="E852" i="4"/>
  <c r="A852" i="4" s="1"/>
  <c r="E853" i="4"/>
  <c r="A853" i="4" s="1"/>
  <c r="E854" i="4"/>
  <c r="A854" i="4" s="1"/>
  <c r="E855" i="4"/>
  <c r="A855" i="4" s="1"/>
  <c r="E856" i="4"/>
  <c r="A856" i="4" s="1"/>
  <c r="E857" i="4"/>
  <c r="A857" i="4" s="1"/>
  <c r="E858" i="4"/>
  <c r="A858" i="4" s="1"/>
  <c r="E859" i="4"/>
  <c r="A859" i="4" s="1"/>
  <c r="E860" i="4"/>
  <c r="A860" i="4" s="1"/>
  <c r="E861" i="4"/>
  <c r="A861" i="4" s="1"/>
  <c r="E862" i="4"/>
  <c r="A862" i="4" s="1"/>
  <c r="E863" i="4"/>
  <c r="A863" i="4" s="1"/>
  <c r="E864" i="4"/>
  <c r="A864" i="4" s="1"/>
  <c r="E865" i="4"/>
  <c r="A865" i="4" s="1"/>
  <c r="E866" i="4"/>
  <c r="A866" i="4" s="1"/>
  <c r="E867" i="4"/>
  <c r="A867" i="4" s="1"/>
  <c r="E868" i="4"/>
  <c r="A868" i="4" s="1"/>
  <c r="E869" i="4"/>
  <c r="A869" i="4" s="1"/>
  <c r="E870" i="4"/>
  <c r="A870" i="4" s="1"/>
  <c r="E871" i="4"/>
  <c r="A871" i="4" s="1"/>
  <c r="E872" i="4"/>
  <c r="A872" i="4" s="1"/>
  <c r="E873" i="4"/>
  <c r="A873" i="4" s="1"/>
  <c r="E874" i="4"/>
  <c r="A874" i="4" s="1"/>
  <c r="E875" i="4"/>
  <c r="A875" i="4" s="1"/>
  <c r="E876" i="4"/>
  <c r="A876" i="4" s="1"/>
  <c r="E877" i="4"/>
  <c r="A877" i="4" s="1"/>
  <c r="E878" i="4"/>
  <c r="A878" i="4" s="1"/>
  <c r="E879" i="4"/>
  <c r="A879" i="4" s="1"/>
  <c r="E880" i="4"/>
  <c r="A880" i="4" s="1"/>
  <c r="E881" i="4"/>
  <c r="A881" i="4" s="1"/>
  <c r="E882" i="4"/>
  <c r="A882" i="4" s="1"/>
  <c r="E883" i="4"/>
  <c r="A883" i="4" s="1"/>
  <c r="E884" i="4"/>
  <c r="A884" i="4" s="1"/>
  <c r="E885" i="4"/>
  <c r="A885" i="4" s="1"/>
  <c r="E886" i="4"/>
  <c r="A886" i="4" s="1"/>
  <c r="E887" i="4"/>
  <c r="A887" i="4" s="1"/>
  <c r="E888" i="4"/>
  <c r="A888" i="4" s="1"/>
  <c r="E889" i="4"/>
  <c r="A889" i="4" s="1"/>
  <c r="E890" i="4"/>
  <c r="A890" i="4" s="1"/>
  <c r="E891" i="4"/>
  <c r="A891" i="4" s="1"/>
  <c r="E892" i="4"/>
  <c r="A892" i="4" s="1"/>
  <c r="E893" i="4"/>
  <c r="A893" i="4" s="1"/>
  <c r="E894" i="4"/>
  <c r="A894" i="4" s="1"/>
  <c r="E895" i="4"/>
  <c r="A895" i="4" s="1"/>
  <c r="E896" i="4"/>
  <c r="A896" i="4" s="1"/>
  <c r="E897" i="4"/>
  <c r="A897" i="4" s="1"/>
  <c r="E898" i="4"/>
  <c r="A898" i="4" s="1"/>
  <c r="E899" i="4"/>
  <c r="A899" i="4" s="1"/>
  <c r="E900" i="4"/>
  <c r="A900" i="4" s="1"/>
  <c r="E901" i="4"/>
  <c r="A901" i="4" s="1"/>
  <c r="E902" i="4"/>
  <c r="A902" i="4" s="1"/>
  <c r="E903" i="4"/>
  <c r="A903" i="4" s="1"/>
  <c r="E904" i="4"/>
  <c r="A904" i="4" s="1"/>
  <c r="E905" i="4"/>
  <c r="A905" i="4" s="1"/>
  <c r="E906" i="4"/>
  <c r="A906" i="4" s="1"/>
  <c r="E907" i="4"/>
  <c r="A907" i="4" s="1"/>
  <c r="E908" i="4"/>
  <c r="A908" i="4" s="1"/>
  <c r="E909" i="4"/>
  <c r="A909" i="4" s="1"/>
  <c r="E910" i="4"/>
  <c r="A910" i="4" s="1"/>
  <c r="E911" i="4"/>
  <c r="A911" i="4" s="1"/>
  <c r="E912" i="4"/>
  <c r="A912" i="4" s="1"/>
  <c r="E913" i="4"/>
  <c r="A913" i="4" s="1"/>
  <c r="E914" i="4"/>
  <c r="A914" i="4" s="1"/>
  <c r="E915" i="4"/>
  <c r="A915" i="4" s="1"/>
  <c r="E916" i="4"/>
  <c r="A916" i="4" s="1"/>
  <c r="E917" i="4"/>
  <c r="A917" i="4" s="1"/>
  <c r="E918" i="4"/>
  <c r="A918" i="4" s="1"/>
  <c r="E919" i="4"/>
  <c r="A919" i="4" s="1"/>
  <c r="E920" i="4"/>
  <c r="A920" i="4" s="1"/>
  <c r="E921" i="4"/>
  <c r="A921" i="4" s="1"/>
  <c r="E922" i="4"/>
  <c r="A922" i="4" s="1"/>
  <c r="E923" i="4"/>
  <c r="A923" i="4" s="1"/>
  <c r="E924" i="4"/>
  <c r="A924" i="4" s="1"/>
  <c r="E925" i="4"/>
  <c r="A925" i="4" s="1"/>
  <c r="E926" i="4"/>
  <c r="A926" i="4" s="1"/>
  <c r="E927" i="4"/>
  <c r="A927" i="4" s="1"/>
  <c r="E928" i="4"/>
  <c r="A928" i="4" s="1"/>
  <c r="E929" i="4"/>
  <c r="A929" i="4" s="1"/>
  <c r="E930" i="4"/>
  <c r="A930" i="4" s="1"/>
  <c r="E931" i="4"/>
  <c r="A931" i="4" s="1"/>
  <c r="E932" i="4"/>
  <c r="A932" i="4" s="1"/>
  <c r="E933" i="4"/>
  <c r="A933" i="4" s="1"/>
  <c r="E934" i="4"/>
  <c r="A934" i="4" s="1"/>
  <c r="E935" i="4"/>
  <c r="A935" i="4" s="1"/>
  <c r="E936" i="4"/>
  <c r="A936" i="4" s="1"/>
  <c r="E937" i="4"/>
  <c r="A937" i="4" s="1"/>
  <c r="E938" i="4"/>
  <c r="A938" i="4" s="1"/>
  <c r="E939" i="4"/>
  <c r="A939" i="4" s="1"/>
  <c r="E940" i="4"/>
  <c r="A940" i="4" s="1"/>
  <c r="E941" i="4"/>
  <c r="A941" i="4" s="1"/>
  <c r="E942" i="4"/>
  <c r="A942" i="4" s="1"/>
  <c r="E943" i="4"/>
  <c r="A943" i="4" s="1"/>
  <c r="E944" i="4"/>
  <c r="A944" i="4" s="1"/>
  <c r="E945" i="4"/>
  <c r="A945" i="4" s="1"/>
  <c r="E946" i="4"/>
  <c r="A946" i="4" s="1"/>
  <c r="E947" i="4"/>
  <c r="A947" i="4" s="1"/>
  <c r="E948" i="4"/>
  <c r="A948" i="4" s="1"/>
  <c r="E949" i="4"/>
  <c r="A949" i="4" s="1"/>
  <c r="E950" i="4"/>
  <c r="A950" i="4" s="1"/>
  <c r="E951" i="4"/>
  <c r="A951" i="4" s="1"/>
  <c r="E952" i="4"/>
  <c r="A952" i="4" s="1"/>
  <c r="E953" i="4"/>
  <c r="A953" i="4" s="1"/>
  <c r="E954" i="4"/>
  <c r="A954" i="4" s="1"/>
  <c r="E955" i="4"/>
  <c r="A955" i="4" s="1"/>
  <c r="E956" i="4"/>
  <c r="A956" i="4" s="1"/>
  <c r="E957" i="4"/>
  <c r="A957" i="4" s="1"/>
  <c r="E958" i="4"/>
  <c r="A958" i="4" s="1"/>
  <c r="E959" i="4"/>
  <c r="A959" i="4" s="1"/>
  <c r="E960" i="4"/>
  <c r="A960" i="4" s="1"/>
  <c r="E961" i="4"/>
  <c r="A961" i="4" s="1"/>
  <c r="E962" i="4"/>
  <c r="A962" i="4" s="1"/>
  <c r="E963" i="4"/>
  <c r="A963" i="4" s="1"/>
  <c r="E964" i="4"/>
  <c r="A964" i="4" s="1"/>
  <c r="E965" i="4"/>
  <c r="A965" i="4" s="1"/>
  <c r="E966" i="4"/>
  <c r="A966" i="4" s="1"/>
  <c r="E967" i="4"/>
  <c r="A967" i="4" s="1"/>
  <c r="E968" i="4"/>
  <c r="A968" i="4" s="1"/>
  <c r="E969" i="4"/>
  <c r="A969" i="4" s="1"/>
  <c r="E970" i="4"/>
  <c r="A970" i="4" s="1"/>
  <c r="E971" i="4"/>
  <c r="A971" i="4" s="1"/>
  <c r="E972" i="4"/>
  <c r="A972" i="4" s="1"/>
  <c r="E973" i="4"/>
  <c r="A973" i="4" s="1"/>
  <c r="E974" i="4"/>
  <c r="A974" i="4" s="1"/>
  <c r="E975" i="4"/>
  <c r="A975" i="4" s="1"/>
  <c r="E976" i="4"/>
  <c r="A976" i="4" s="1"/>
  <c r="E977" i="4"/>
  <c r="A977" i="4" s="1"/>
  <c r="E978" i="4"/>
  <c r="A978" i="4" s="1"/>
  <c r="E979" i="4"/>
  <c r="A979" i="4" s="1"/>
  <c r="E980" i="4"/>
  <c r="A980" i="4" s="1"/>
  <c r="E981" i="4"/>
  <c r="A981" i="4" s="1"/>
  <c r="E982" i="4"/>
  <c r="A982" i="4" s="1"/>
  <c r="E983" i="4"/>
  <c r="A983" i="4" s="1"/>
  <c r="E984" i="4"/>
  <c r="A984" i="4" s="1"/>
  <c r="E985" i="4"/>
  <c r="A985" i="4" s="1"/>
  <c r="E986" i="4"/>
  <c r="A986" i="4" s="1"/>
  <c r="E987" i="4"/>
  <c r="A987" i="4" s="1"/>
  <c r="E988" i="4"/>
  <c r="A988" i="4" s="1"/>
  <c r="E989" i="4"/>
  <c r="A989" i="4" s="1"/>
  <c r="E990" i="4"/>
  <c r="A990" i="4" s="1"/>
  <c r="E991" i="4"/>
  <c r="A991" i="4" s="1"/>
  <c r="E992" i="4"/>
  <c r="A992" i="4" s="1"/>
  <c r="E993" i="4"/>
  <c r="A993" i="4" s="1"/>
  <c r="E994" i="4"/>
  <c r="A994" i="4" s="1"/>
  <c r="E995" i="4"/>
  <c r="A995" i="4" s="1"/>
  <c r="E996" i="4"/>
  <c r="A996" i="4" s="1"/>
  <c r="E997" i="4"/>
  <c r="A997" i="4" s="1"/>
  <c r="E998" i="4"/>
  <c r="A998" i="4" s="1"/>
  <c r="E999" i="4"/>
  <c r="A999" i="4" s="1"/>
  <c r="E1000" i="4"/>
  <c r="A1000" i="4" s="1"/>
  <c r="E1001" i="4"/>
  <c r="A1001" i="4" s="1"/>
  <c r="E1002" i="4"/>
  <c r="A1002" i="4" s="1"/>
  <c r="E1003" i="4"/>
  <c r="A1003" i="4" s="1"/>
  <c r="E1004" i="4"/>
  <c r="A1004" i="4" s="1"/>
  <c r="E1005" i="4"/>
  <c r="A1005" i="4" s="1"/>
  <c r="E1006" i="4"/>
  <c r="A1006" i="4" s="1"/>
  <c r="E1007" i="4"/>
  <c r="A1007" i="4" s="1"/>
  <c r="E1008" i="4"/>
  <c r="A1008" i="4" s="1"/>
  <c r="E1009" i="4"/>
  <c r="A1009" i="4" s="1"/>
  <c r="E1010" i="4"/>
  <c r="A1010" i="4" s="1"/>
  <c r="E1011" i="4"/>
  <c r="A1011" i="4" s="1"/>
  <c r="E1012" i="4"/>
  <c r="A1012" i="4" s="1"/>
  <c r="E1013" i="4"/>
  <c r="A1013" i="4" s="1"/>
  <c r="E1014" i="4"/>
  <c r="A1014" i="4" s="1"/>
  <c r="E1015" i="4"/>
  <c r="A1015" i="4" s="1"/>
  <c r="E1016" i="4"/>
  <c r="A1016" i="4" s="1"/>
  <c r="E1017" i="4"/>
  <c r="A1017" i="4" s="1"/>
  <c r="E1018" i="4"/>
  <c r="A1018" i="4" s="1"/>
  <c r="E1019" i="4"/>
  <c r="A1019" i="4" s="1"/>
  <c r="E1020" i="4"/>
  <c r="A1020" i="4" s="1"/>
  <c r="E1021" i="4"/>
  <c r="A1021" i="4" s="1"/>
  <c r="E1022" i="4"/>
  <c r="A1022" i="4" s="1"/>
  <c r="E1023" i="4"/>
  <c r="A1023" i="4" s="1"/>
  <c r="E1024" i="4"/>
  <c r="A1024" i="4" s="1"/>
  <c r="E1025" i="4"/>
  <c r="A1025" i="4" s="1"/>
  <c r="E1026" i="4"/>
  <c r="A1026" i="4" s="1"/>
  <c r="E1027" i="4"/>
  <c r="A1027" i="4" s="1"/>
  <c r="E1028" i="4"/>
  <c r="A1028" i="4" s="1"/>
  <c r="E1029" i="4"/>
  <c r="A1029" i="4" s="1"/>
  <c r="E1030" i="4"/>
  <c r="A1030" i="4" s="1"/>
  <c r="E1031" i="4"/>
  <c r="A1031" i="4" s="1"/>
  <c r="E1032" i="4"/>
  <c r="A1032" i="4" s="1"/>
  <c r="E1033" i="4"/>
  <c r="A1033" i="4" s="1"/>
  <c r="E1034" i="4"/>
  <c r="A1034" i="4" s="1"/>
  <c r="E1035" i="4"/>
  <c r="A1035" i="4" s="1"/>
  <c r="E1036" i="4"/>
  <c r="A1036" i="4" s="1"/>
  <c r="E1037" i="4"/>
  <c r="A1037" i="4" s="1"/>
  <c r="E1038" i="4"/>
  <c r="A1038" i="4" s="1"/>
  <c r="E1039" i="4"/>
  <c r="A1039" i="4" s="1"/>
  <c r="E1040" i="4"/>
  <c r="A1040" i="4" s="1"/>
  <c r="E1041" i="4"/>
  <c r="A1041" i="4" s="1"/>
  <c r="E1042" i="4"/>
  <c r="A1042" i="4" s="1"/>
  <c r="E1043" i="4"/>
  <c r="A1043" i="4" s="1"/>
  <c r="E1044" i="4"/>
  <c r="A1044" i="4" s="1"/>
  <c r="E1045" i="4"/>
  <c r="A1045" i="4" s="1"/>
  <c r="E1046" i="4"/>
  <c r="A1046" i="4" s="1"/>
  <c r="E1047" i="4"/>
  <c r="A1047" i="4" s="1"/>
  <c r="E1048" i="4"/>
  <c r="A1048" i="4" s="1"/>
  <c r="E1049" i="4"/>
  <c r="A1049" i="4" s="1"/>
  <c r="E1050" i="4"/>
  <c r="A1050" i="4" s="1"/>
  <c r="E1051" i="4"/>
  <c r="A1051" i="4" s="1"/>
  <c r="E1052" i="4"/>
  <c r="A1052" i="4" s="1"/>
  <c r="E1053" i="4"/>
  <c r="A1053" i="4" s="1"/>
  <c r="E1054" i="4"/>
  <c r="A1054" i="4" s="1"/>
  <c r="E1055" i="4"/>
  <c r="A1055" i="4" s="1"/>
  <c r="E1056" i="4"/>
  <c r="A1056" i="4" s="1"/>
  <c r="E1057" i="4"/>
  <c r="A1057" i="4" s="1"/>
  <c r="E1058" i="4"/>
  <c r="A1058" i="4" s="1"/>
  <c r="E1059" i="4"/>
  <c r="A1059" i="4" s="1"/>
  <c r="E1060" i="4"/>
  <c r="A1060" i="4" s="1"/>
  <c r="E1061" i="4"/>
  <c r="A1061" i="4" s="1"/>
  <c r="E1062" i="4"/>
  <c r="A1062" i="4" s="1"/>
  <c r="E1063" i="4"/>
  <c r="A1063" i="4" s="1"/>
  <c r="E1064" i="4"/>
  <c r="A1064" i="4" s="1"/>
  <c r="E1065" i="4"/>
  <c r="A1065" i="4" s="1"/>
  <c r="E1066" i="4"/>
  <c r="A1066" i="4" s="1"/>
  <c r="E1067" i="4"/>
  <c r="A1067" i="4" s="1"/>
  <c r="E1068" i="4"/>
  <c r="A1068" i="4" s="1"/>
  <c r="E1069" i="4"/>
  <c r="A1069" i="4" s="1"/>
  <c r="E1070" i="4"/>
  <c r="A1070" i="4" s="1"/>
  <c r="E1071" i="4"/>
  <c r="A1071" i="4" s="1"/>
  <c r="E1072" i="4"/>
  <c r="A1072" i="4" s="1"/>
  <c r="E1073" i="4"/>
  <c r="A1073" i="4" s="1"/>
  <c r="E1074" i="4"/>
  <c r="A1074" i="4" s="1"/>
  <c r="E1075" i="4"/>
  <c r="A1075" i="4" s="1"/>
  <c r="E1076" i="4"/>
  <c r="A1076" i="4" s="1"/>
  <c r="E1077" i="4"/>
  <c r="A1077" i="4" s="1"/>
  <c r="E1078" i="4"/>
  <c r="A1078" i="4" s="1"/>
  <c r="E1079" i="4"/>
  <c r="A1079" i="4" s="1"/>
  <c r="E1080" i="4"/>
  <c r="A1080" i="4" s="1"/>
  <c r="E1081" i="4"/>
  <c r="A1081" i="4" s="1"/>
  <c r="E1082" i="4"/>
  <c r="A1082" i="4" s="1"/>
  <c r="E1083" i="4"/>
  <c r="A1083" i="4" s="1"/>
  <c r="E1084" i="4"/>
  <c r="A1084" i="4" s="1"/>
  <c r="E1085" i="4"/>
  <c r="A1085" i="4" s="1"/>
  <c r="E1086" i="4"/>
  <c r="A1086" i="4" s="1"/>
  <c r="E1087" i="4"/>
  <c r="A1087" i="4" s="1"/>
  <c r="E1088" i="4"/>
  <c r="A1088" i="4" s="1"/>
  <c r="E1089" i="4"/>
  <c r="A1089" i="4" s="1"/>
  <c r="E1090" i="4"/>
  <c r="A1090" i="4" s="1"/>
  <c r="E1091" i="4"/>
  <c r="A1091" i="4" s="1"/>
  <c r="E1092" i="4"/>
  <c r="A1092" i="4" s="1"/>
  <c r="E1093" i="4"/>
  <c r="A1093" i="4" s="1"/>
  <c r="E1094" i="4"/>
  <c r="A1094" i="4" s="1"/>
  <c r="E1095" i="4"/>
  <c r="A1095" i="4" s="1"/>
  <c r="E1096" i="4"/>
  <c r="A1096" i="4" s="1"/>
  <c r="E1097" i="4"/>
  <c r="A1097" i="4" s="1"/>
  <c r="E1098" i="4"/>
  <c r="A1098" i="4" s="1"/>
  <c r="E1099" i="4"/>
  <c r="A1099" i="4" s="1"/>
  <c r="E1100" i="4"/>
  <c r="A1100" i="4" s="1"/>
  <c r="E1101" i="4"/>
  <c r="A1101" i="4" s="1"/>
  <c r="E1102" i="4"/>
  <c r="A1102" i="4" s="1"/>
  <c r="E1103" i="4"/>
  <c r="A1103" i="4" s="1"/>
  <c r="E1104" i="4"/>
  <c r="A1104" i="4" s="1"/>
  <c r="E1105" i="4"/>
  <c r="A1105" i="4" s="1"/>
  <c r="E1106" i="4"/>
  <c r="A1106" i="4" s="1"/>
  <c r="E1107" i="4"/>
  <c r="A1107" i="4" s="1"/>
  <c r="E1108" i="4"/>
  <c r="A1108" i="4" s="1"/>
  <c r="E1109" i="4"/>
  <c r="A1109" i="4" s="1"/>
  <c r="E1110" i="4"/>
  <c r="A1110" i="4" s="1"/>
  <c r="E1111" i="4"/>
  <c r="A1111" i="4" s="1"/>
  <c r="E1112" i="4"/>
  <c r="A1112" i="4" s="1"/>
  <c r="E1113" i="4"/>
  <c r="A1113" i="4" s="1"/>
  <c r="E1114" i="4"/>
  <c r="A1114" i="4" s="1"/>
  <c r="E1115" i="4"/>
  <c r="A1115" i="4" s="1"/>
  <c r="E1116" i="4"/>
  <c r="A1116" i="4" s="1"/>
  <c r="E1117" i="4"/>
  <c r="A1117" i="4" s="1"/>
  <c r="E1118" i="4"/>
  <c r="A1118" i="4" s="1"/>
  <c r="E1119" i="4"/>
  <c r="A1119" i="4" s="1"/>
  <c r="E1120" i="4"/>
  <c r="A1120" i="4" s="1"/>
  <c r="E1121" i="4"/>
  <c r="A1121" i="4" s="1"/>
  <c r="E1122" i="4"/>
  <c r="A1122" i="4" s="1"/>
  <c r="E1123" i="4"/>
  <c r="A1123" i="4" s="1"/>
  <c r="E1124" i="4"/>
  <c r="A1124" i="4" s="1"/>
  <c r="E1125" i="4"/>
  <c r="A1125" i="4" s="1"/>
  <c r="E1126" i="4"/>
  <c r="A1126" i="4" s="1"/>
  <c r="E1127" i="4"/>
  <c r="A1127" i="4" s="1"/>
  <c r="E1128" i="4"/>
  <c r="A1128" i="4" s="1"/>
  <c r="E1129" i="4"/>
  <c r="A1129" i="4" s="1"/>
  <c r="E1130" i="4"/>
  <c r="A1130" i="4" s="1"/>
  <c r="E1131" i="4"/>
  <c r="A1131" i="4" s="1"/>
  <c r="E1132" i="4"/>
  <c r="A1132" i="4" s="1"/>
  <c r="E1133" i="4"/>
  <c r="A1133" i="4" s="1"/>
  <c r="E1134" i="4"/>
  <c r="A1134" i="4" s="1"/>
  <c r="E1135" i="4"/>
  <c r="A1135" i="4" s="1"/>
  <c r="E1136" i="4"/>
  <c r="A1136" i="4" s="1"/>
  <c r="E1137" i="4"/>
  <c r="A1137" i="4" s="1"/>
  <c r="E1138" i="4"/>
  <c r="A1138" i="4" s="1"/>
  <c r="E1139" i="4"/>
  <c r="A1139" i="4" s="1"/>
  <c r="E1140" i="4"/>
  <c r="A1140" i="4" s="1"/>
  <c r="E1141" i="4"/>
  <c r="A1141" i="4" s="1"/>
  <c r="E1142" i="4"/>
  <c r="A1142" i="4" s="1"/>
  <c r="E1143" i="4"/>
  <c r="A1143" i="4" s="1"/>
  <c r="E1144" i="4"/>
  <c r="A1144" i="4" s="1"/>
  <c r="E1145" i="4"/>
  <c r="A1145" i="4" s="1"/>
  <c r="E1146" i="4"/>
  <c r="A1146" i="4" s="1"/>
  <c r="E1147" i="4"/>
  <c r="A1147" i="4" s="1"/>
  <c r="E1148" i="4"/>
  <c r="A1148" i="4" s="1"/>
  <c r="E1149" i="4"/>
  <c r="A1149" i="4" s="1"/>
  <c r="E1150" i="4"/>
  <c r="A1150" i="4" s="1"/>
  <c r="E1151" i="4"/>
  <c r="A1151" i="4" s="1"/>
  <c r="E1152" i="4"/>
  <c r="A1152" i="4" s="1"/>
  <c r="E1153" i="4"/>
  <c r="A1153" i="4" s="1"/>
  <c r="E1154" i="4"/>
  <c r="A1154" i="4" s="1"/>
  <c r="E1155" i="4"/>
  <c r="A1155" i="4" s="1"/>
  <c r="E1156" i="4"/>
  <c r="A1156" i="4" s="1"/>
  <c r="E1157" i="4"/>
  <c r="A1157" i="4" s="1"/>
  <c r="E1158" i="4"/>
  <c r="A1158" i="4" s="1"/>
  <c r="E1159" i="4"/>
  <c r="A1159" i="4" s="1"/>
  <c r="E1160" i="4"/>
  <c r="A1160" i="4" s="1"/>
  <c r="E1161" i="4"/>
  <c r="A1161" i="4" s="1"/>
  <c r="E1162" i="4"/>
  <c r="A1162" i="4" s="1"/>
  <c r="E1163" i="4"/>
  <c r="A1163" i="4" s="1"/>
  <c r="E1164" i="4"/>
  <c r="A1164" i="4" s="1"/>
  <c r="E1165" i="4"/>
  <c r="A1165" i="4" s="1"/>
  <c r="E1166" i="4"/>
  <c r="A1166" i="4" s="1"/>
  <c r="E1167" i="4"/>
  <c r="A1167" i="4" s="1"/>
  <c r="E1168" i="4"/>
  <c r="A1168" i="4" s="1"/>
  <c r="E1169" i="4"/>
  <c r="A1169" i="4" s="1"/>
  <c r="E1170" i="4"/>
  <c r="A1170" i="4" s="1"/>
  <c r="E1171" i="4"/>
  <c r="A1171" i="4" s="1"/>
  <c r="E1172" i="4"/>
  <c r="A1172" i="4" s="1"/>
  <c r="E1173" i="4"/>
  <c r="A1173" i="4" s="1"/>
  <c r="E1174" i="4"/>
  <c r="A1174" i="4" s="1"/>
  <c r="E1175" i="4"/>
  <c r="A1175" i="4" s="1"/>
  <c r="E1176" i="4"/>
  <c r="A1176" i="4" s="1"/>
  <c r="E1177" i="4"/>
  <c r="A1177" i="4" s="1"/>
  <c r="E1178" i="4"/>
  <c r="A1178" i="4" s="1"/>
  <c r="E1179" i="4"/>
  <c r="A1179" i="4" s="1"/>
  <c r="E1180" i="4"/>
  <c r="A1180" i="4" s="1"/>
  <c r="E1181" i="4"/>
  <c r="A1181" i="4" s="1"/>
  <c r="E1182" i="4"/>
  <c r="A1182" i="4" s="1"/>
  <c r="E1183" i="4"/>
  <c r="A1183" i="4" s="1"/>
  <c r="E1184" i="4"/>
  <c r="A1184" i="4" s="1"/>
  <c r="E1185" i="4"/>
  <c r="A1185" i="4" s="1"/>
  <c r="E1186" i="4"/>
  <c r="A1186" i="4" s="1"/>
  <c r="E1187" i="4"/>
  <c r="A1187" i="4" s="1"/>
  <c r="E1188" i="4"/>
  <c r="A1188" i="4" s="1"/>
  <c r="E1189" i="4"/>
  <c r="A1189" i="4" s="1"/>
  <c r="E1190" i="4"/>
  <c r="A1190" i="4" s="1"/>
  <c r="E1191" i="4"/>
  <c r="A1191" i="4" s="1"/>
  <c r="E1192" i="4"/>
  <c r="A1192" i="4" s="1"/>
  <c r="E1193" i="4"/>
  <c r="A1193" i="4" s="1"/>
  <c r="E1194" i="4"/>
  <c r="A1194" i="4" s="1"/>
  <c r="E1195" i="4"/>
  <c r="A1195" i="4" s="1"/>
  <c r="E1196" i="4"/>
  <c r="A1196" i="4" s="1"/>
  <c r="E1197" i="4"/>
  <c r="A1197" i="4" s="1"/>
  <c r="E1198" i="4"/>
  <c r="A1198" i="4" s="1"/>
  <c r="E1199" i="4"/>
  <c r="A1199" i="4" s="1"/>
  <c r="E1200" i="4"/>
  <c r="A1200" i="4" s="1"/>
  <c r="E1201" i="4"/>
  <c r="A1201" i="4" s="1"/>
  <c r="E1202" i="4"/>
  <c r="A1202" i="4" s="1"/>
  <c r="E1203" i="4"/>
  <c r="A1203" i="4" s="1"/>
  <c r="E1204" i="4"/>
  <c r="A1204" i="4" s="1"/>
  <c r="E1205" i="4"/>
  <c r="A1205" i="4" s="1"/>
  <c r="E1206" i="4"/>
  <c r="A1206" i="4" s="1"/>
  <c r="E1207" i="4"/>
  <c r="A1207" i="4" s="1"/>
  <c r="E1208" i="4"/>
  <c r="A1208" i="4" s="1"/>
  <c r="E1209" i="4"/>
  <c r="A1209" i="4" s="1"/>
  <c r="E1210" i="4"/>
  <c r="A1210" i="4" s="1"/>
  <c r="E1211" i="4"/>
  <c r="A1211" i="4" s="1"/>
  <c r="E1212" i="4"/>
  <c r="A1212" i="4" s="1"/>
  <c r="E1213" i="4"/>
  <c r="A1213" i="4" s="1"/>
  <c r="E1214" i="4"/>
  <c r="A1214" i="4" s="1"/>
  <c r="E1215" i="4"/>
  <c r="A1215" i="4" s="1"/>
  <c r="E1216" i="4"/>
  <c r="A1216" i="4" s="1"/>
  <c r="E1217" i="4"/>
  <c r="A1217" i="4" s="1"/>
  <c r="E1218" i="4"/>
  <c r="A1218" i="4" s="1"/>
  <c r="E1219" i="4"/>
  <c r="A1219" i="4" s="1"/>
  <c r="E1220" i="4"/>
  <c r="A1220" i="4" s="1"/>
  <c r="E1221" i="4"/>
  <c r="A1221" i="4" s="1"/>
  <c r="E1222" i="4"/>
  <c r="A1222" i="4" s="1"/>
  <c r="E1223" i="4"/>
  <c r="A1223" i="4" s="1"/>
  <c r="E1224" i="4"/>
  <c r="A1224" i="4" s="1"/>
  <c r="E1225" i="4"/>
  <c r="A1225" i="4" s="1"/>
  <c r="E1226" i="4"/>
  <c r="A1226" i="4" s="1"/>
  <c r="E1227" i="4"/>
  <c r="A1227" i="4" s="1"/>
  <c r="E1228" i="4"/>
  <c r="A1228" i="4" s="1"/>
  <c r="E1229" i="4"/>
  <c r="A1229" i="4" s="1"/>
  <c r="E1230" i="4"/>
  <c r="A1230" i="4" s="1"/>
  <c r="E1231" i="4"/>
  <c r="A1231" i="4" s="1"/>
  <c r="E1232" i="4"/>
  <c r="A1232" i="4" s="1"/>
  <c r="E1233" i="4"/>
  <c r="A1233" i="4" s="1"/>
  <c r="E1234" i="4"/>
  <c r="A1234" i="4" s="1"/>
  <c r="E1235" i="4"/>
  <c r="A1235" i="4" s="1"/>
  <c r="E1236" i="4"/>
  <c r="A1236" i="4" s="1"/>
  <c r="E1237" i="4"/>
  <c r="A1237" i="4" s="1"/>
  <c r="E1238" i="4"/>
  <c r="A1238" i="4" s="1"/>
  <c r="E1239" i="4"/>
  <c r="A1239" i="4" s="1"/>
  <c r="E1240" i="4"/>
  <c r="A1240" i="4" s="1"/>
  <c r="E1241" i="4"/>
  <c r="A1241" i="4" s="1"/>
  <c r="E1242" i="4"/>
  <c r="A1242" i="4" s="1"/>
  <c r="E1243" i="4"/>
  <c r="A1243" i="4" s="1"/>
  <c r="E1244" i="4"/>
  <c r="A1244" i="4" s="1"/>
  <c r="E1245" i="4"/>
  <c r="A1245" i="4" s="1"/>
  <c r="E1246" i="4"/>
  <c r="A1246" i="4" s="1"/>
  <c r="E1247" i="4"/>
  <c r="A1247" i="4" s="1"/>
  <c r="E1248" i="4"/>
  <c r="A1248" i="4" s="1"/>
  <c r="E1249" i="4"/>
  <c r="A1249" i="4" s="1"/>
  <c r="E1250" i="4"/>
  <c r="A1250" i="4" s="1"/>
  <c r="E1251" i="4"/>
  <c r="A1251" i="4" s="1"/>
  <c r="E1252" i="4"/>
  <c r="A1252" i="4" s="1"/>
  <c r="E1253" i="4"/>
  <c r="A1253" i="4" s="1"/>
  <c r="E1254" i="4"/>
  <c r="A1254" i="4" s="1"/>
  <c r="E1255" i="4"/>
  <c r="A1255" i="4" s="1"/>
  <c r="E1256" i="4"/>
  <c r="A1256" i="4" s="1"/>
  <c r="E1257" i="4"/>
  <c r="A1257" i="4" s="1"/>
  <c r="E1258" i="4"/>
  <c r="A1258" i="4" s="1"/>
  <c r="E1259" i="4"/>
  <c r="A1259" i="4" s="1"/>
  <c r="E1260" i="4"/>
  <c r="A1260" i="4" s="1"/>
  <c r="E1261" i="4"/>
  <c r="A1261" i="4" s="1"/>
  <c r="E1262" i="4"/>
  <c r="A1262" i="4" s="1"/>
  <c r="E1263" i="4"/>
  <c r="A1263" i="4" s="1"/>
  <c r="E1264" i="4"/>
  <c r="A1264" i="4" s="1"/>
  <c r="E1265" i="4"/>
  <c r="A1265" i="4" s="1"/>
  <c r="E1266" i="4"/>
  <c r="A1266" i="4" s="1"/>
  <c r="E1267" i="4"/>
  <c r="A1267" i="4" s="1"/>
  <c r="E1268" i="4"/>
  <c r="A1268" i="4" s="1"/>
  <c r="E1269" i="4"/>
  <c r="A1269" i="4" s="1"/>
  <c r="E1270" i="4"/>
  <c r="A1270" i="4" s="1"/>
  <c r="E1271" i="4"/>
  <c r="A1271" i="4" s="1"/>
  <c r="E1272" i="4"/>
  <c r="A1272" i="4" s="1"/>
  <c r="E1273" i="4"/>
  <c r="A1273" i="4" s="1"/>
  <c r="E1274" i="4"/>
  <c r="A1274" i="4" s="1"/>
  <c r="E1275" i="4"/>
  <c r="A1275" i="4" s="1"/>
  <c r="E1276" i="4"/>
  <c r="A1276" i="4" s="1"/>
  <c r="E1277" i="4"/>
  <c r="A1277" i="4" s="1"/>
  <c r="E1278" i="4"/>
  <c r="A1278" i="4" s="1"/>
  <c r="E1279" i="4"/>
  <c r="A1279" i="4" s="1"/>
  <c r="E1280" i="4"/>
  <c r="A1280" i="4" s="1"/>
  <c r="E1281" i="4"/>
  <c r="A1281" i="4" s="1"/>
  <c r="E1282" i="4"/>
  <c r="A1282" i="4" s="1"/>
  <c r="E1283" i="4"/>
  <c r="A1283" i="4" s="1"/>
  <c r="E1284" i="4"/>
  <c r="A1284" i="4" s="1"/>
  <c r="E1285" i="4"/>
  <c r="A1285" i="4" s="1"/>
  <c r="E1286" i="4"/>
  <c r="A1286" i="4" s="1"/>
  <c r="E1287" i="4"/>
  <c r="A1287" i="4" s="1"/>
  <c r="E1288" i="4"/>
  <c r="A1288" i="4" s="1"/>
  <c r="E1289" i="4"/>
  <c r="A1289" i="4" s="1"/>
  <c r="E1290" i="4"/>
  <c r="A1290" i="4" s="1"/>
  <c r="E1291" i="4"/>
  <c r="A1291" i="4" s="1"/>
  <c r="E1292" i="4"/>
  <c r="A1292" i="4" s="1"/>
  <c r="E1293" i="4"/>
  <c r="A1293" i="4" s="1"/>
  <c r="E1294" i="4"/>
  <c r="A1294" i="4" s="1"/>
  <c r="E1295" i="4"/>
  <c r="A1295" i="4" s="1"/>
  <c r="E1296" i="4"/>
  <c r="A1296" i="4" s="1"/>
  <c r="E1297" i="4"/>
  <c r="A1297" i="4" s="1"/>
  <c r="E1298" i="4"/>
  <c r="A1298" i="4" s="1"/>
  <c r="E1299" i="4"/>
  <c r="A1299" i="4" s="1"/>
  <c r="E1300" i="4"/>
  <c r="A1300" i="4" s="1"/>
  <c r="E1301" i="4"/>
  <c r="A1301" i="4" s="1"/>
  <c r="E1302" i="4"/>
  <c r="A1302" i="4" s="1"/>
  <c r="E1303" i="4"/>
  <c r="A1303" i="4" s="1"/>
  <c r="E1304" i="4"/>
  <c r="A1304" i="4" s="1"/>
  <c r="E1305" i="4"/>
  <c r="A1305" i="4" s="1"/>
  <c r="E1306" i="4"/>
  <c r="A1306" i="4" s="1"/>
  <c r="E1307" i="4"/>
  <c r="A1307" i="4" s="1"/>
  <c r="E1308" i="4"/>
  <c r="A1308" i="4" s="1"/>
  <c r="E1309" i="4"/>
  <c r="A1309" i="4" s="1"/>
  <c r="E1310" i="4"/>
  <c r="A1310" i="4" s="1"/>
  <c r="E1311" i="4"/>
  <c r="A1311" i="4" s="1"/>
  <c r="E1312" i="4"/>
  <c r="A1312" i="4" s="1"/>
  <c r="E1313" i="4"/>
  <c r="A1313" i="4" s="1"/>
  <c r="E1314" i="4"/>
  <c r="A1314" i="4" s="1"/>
  <c r="E1315" i="4"/>
  <c r="A1315" i="4" s="1"/>
  <c r="E1316" i="4"/>
  <c r="A1316" i="4" s="1"/>
  <c r="E1317" i="4"/>
  <c r="A1317" i="4" s="1"/>
  <c r="E1318" i="4"/>
  <c r="A1318" i="4" s="1"/>
  <c r="E1319" i="4"/>
  <c r="A1319" i="4" s="1"/>
  <c r="E1320" i="4"/>
  <c r="A1320" i="4" s="1"/>
  <c r="E1321" i="4"/>
  <c r="A1321" i="4" s="1"/>
  <c r="E1322" i="4"/>
  <c r="A1322" i="4" s="1"/>
  <c r="E1323" i="4"/>
  <c r="A1323" i="4" s="1"/>
  <c r="E1324" i="4"/>
  <c r="A1324" i="4" s="1"/>
  <c r="E1325" i="4"/>
  <c r="A1325" i="4" s="1"/>
  <c r="E1326" i="4"/>
  <c r="A1326" i="4" s="1"/>
  <c r="E1327" i="4"/>
  <c r="A1327" i="4" s="1"/>
  <c r="E1328" i="4"/>
  <c r="A1328" i="4" s="1"/>
  <c r="E1329" i="4"/>
  <c r="A1329" i="4" s="1"/>
  <c r="E1330" i="4"/>
  <c r="A1330" i="4" s="1"/>
  <c r="E1331" i="4"/>
  <c r="A1331" i="4" s="1"/>
  <c r="E1332" i="4"/>
  <c r="A1332" i="4" s="1"/>
  <c r="E1333" i="4"/>
  <c r="A1333" i="4" s="1"/>
  <c r="E1334" i="4"/>
  <c r="A1334" i="4" s="1"/>
  <c r="E1335" i="4"/>
  <c r="A1335" i="4" s="1"/>
  <c r="E1336" i="4"/>
  <c r="A1336" i="4" s="1"/>
  <c r="E1337" i="4"/>
  <c r="A1337" i="4" s="1"/>
  <c r="E1338" i="4"/>
  <c r="A1338" i="4" s="1"/>
  <c r="E1339" i="4"/>
  <c r="A1339" i="4" s="1"/>
  <c r="E1340" i="4"/>
  <c r="A1340" i="4" s="1"/>
  <c r="E1341" i="4"/>
  <c r="A1341" i="4" s="1"/>
  <c r="E1342" i="4"/>
  <c r="A1342" i="4" s="1"/>
  <c r="E1343" i="4"/>
  <c r="A1343" i="4" s="1"/>
  <c r="E1344" i="4"/>
  <c r="A1344" i="4" s="1"/>
  <c r="E1345" i="4"/>
  <c r="A1345" i="4" s="1"/>
  <c r="E1346" i="4"/>
  <c r="A1346" i="4" s="1"/>
  <c r="E1347" i="4"/>
  <c r="A1347" i="4" s="1"/>
  <c r="E1348" i="4"/>
  <c r="A1348" i="4" s="1"/>
  <c r="E1349" i="4"/>
  <c r="A1349" i="4" s="1"/>
  <c r="E1350" i="4"/>
  <c r="A1350" i="4" s="1"/>
  <c r="E1351" i="4"/>
  <c r="A1351" i="4" s="1"/>
  <c r="E1352" i="4"/>
  <c r="A1352" i="4" s="1"/>
  <c r="E1353" i="4"/>
  <c r="A1353" i="4" s="1"/>
  <c r="E1354" i="4"/>
  <c r="A1354" i="4" s="1"/>
  <c r="E1355" i="4"/>
  <c r="A1355" i="4" s="1"/>
  <c r="E1356" i="4"/>
  <c r="A1356" i="4" s="1"/>
  <c r="E1357" i="4"/>
  <c r="A1357" i="4" s="1"/>
  <c r="E1358" i="4"/>
  <c r="A1358" i="4" s="1"/>
  <c r="E1359" i="4"/>
  <c r="A1359" i="4" s="1"/>
  <c r="E1360" i="4"/>
  <c r="A1360" i="4" s="1"/>
  <c r="E1361" i="4"/>
  <c r="A1361" i="4" s="1"/>
  <c r="E1362" i="4"/>
  <c r="A1362" i="4" s="1"/>
  <c r="E1363" i="4"/>
  <c r="A1363" i="4" s="1"/>
  <c r="E1364" i="4"/>
  <c r="A1364" i="4" s="1"/>
  <c r="E1365" i="4"/>
  <c r="A1365" i="4" s="1"/>
  <c r="E1366" i="4"/>
  <c r="A1366" i="4" s="1"/>
  <c r="E1367" i="4"/>
  <c r="A1367" i="4" s="1"/>
  <c r="E1368" i="4"/>
  <c r="A1368" i="4" s="1"/>
  <c r="E1369" i="4"/>
  <c r="A1369" i="4" s="1"/>
  <c r="E1370" i="4"/>
  <c r="A1370" i="4" s="1"/>
  <c r="E1371" i="4"/>
  <c r="A1371" i="4" s="1"/>
  <c r="E1372" i="4"/>
  <c r="A1372" i="4" s="1"/>
  <c r="E1373" i="4"/>
  <c r="A1373" i="4" s="1"/>
  <c r="E1374" i="4"/>
  <c r="A1374" i="4" s="1"/>
  <c r="E1375" i="4"/>
  <c r="A1375" i="4" s="1"/>
  <c r="E1376" i="4"/>
  <c r="A1376" i="4" s="1"/>
  <c r="E1377" i="4"/>
  <c r="A1377" i="4" s="1"/>
  <c r="E1378" i="4"/>
  <c r="A1378" i="4" s="1"/>
  <c r="E1379" i="4"/>
  <c r="A1379" i="4" s="1"/>
  <c r="E1380" i="4"/>
  <c r="A1380" i="4" s="1"/>
  <c r="E1381" i="4"/>
  <c r="A1381" i="4" s="1"/>
  <c r="E1382" i="4"/>
  <c r="A1382" i="4" s="1"/>
  <c r="E1383" i="4"/>
  <c r="A1383" i="4" s="1"/>
  <c r="E1384" i="4"/>
  <c r="A1384" i="4" s="1"/>
  <c r="E1385" i="4"/>
  <c r="A1385" i="4" s="1"/>
  <c r="E1386" i="4"/>
  <c r="A1386" i="4" s="1"/>
  <c r="E1387" i="4"/>
  <c r="A1387" i="4" s="1"/>
  <c r="E1388" i="4"/>
  <c r="A1388" i="4" s="1"/>
  <c r="E1389" i="4"/>
  <c r="A1389" i="4" s="1"/>
  <c r="E1390" i="4"/>
  <c r="A1390" i="4" s="1"/>
  <c r="E1391" i="4"/>
  <c r="A1391" i="4" s="1"/>
  <c r="E1392" i="4"/>
  <c r="A1392" i="4" s="1"/>
  <c r="E1393" i="4"/>
  <c r="A1393" i="4" s="1"/>
  <c r="E1394" i="4"/>
  <c r="A1394" i="4" s="1"/>
  <c r="E1395" i="4"/>
  <c r="A1395" i="4" s="1"/>
  <c r="E1396" i="4"/>
  <c r="A1396" i="4" s="1"/>
  <c r="E1397" i="4"/>
  <c r="A1397" i="4" s="1"/>
  <c r="E1398" i="4"/>
  <c r="A1398" i="4" s="1"/>
  <c r="E1399" i="4"/>
  <c r="A1399" i="4" s="1"/>
  <c r="E1400" i="4"/>
  <c r="A1400" i="4" s="1"/>
  <c r="E1401" i="4"/>
  <c r="A1401" i="4" s="1"/>
  <c r="E1402" i="4"/>
  <c r="A1402" i="4" s="1"/>
  <c r="E1403" i="4"/>
  <c r="A1403" i="4" s="1"/>
  <c r="E1404" i="4"/>
  <c r="A1404" i="4" s="1"/>
  <c r="E1405" i="4"/>
  <c r="A1405" i="4" s="1"/>
  <c r="E1406" i="4"/>
  <c r="A1406" i="4" s="1"/>
  <c r="E1407" i="4"/>
  <c r="A1407" i="4" s="1"/>
  <c r="E1408" i="4"/>
  <c r="A1408" i="4" s="1"/>
  <c r="E1409" i="4"/>
  <c r="A1409" i="4" s="1"/>
  <c r="E1410" i="4"/>
  <c r="A1410" i="4" s="1"/>
  <c r="E1411" i="4"/>
  <c r="A1411" i="4" s="1"/>
  <c r="E1412" i="4"/>
  <c r="A1412" i="4" s="1"/>
  <c r="E1413" i="4"/>
  <c r="A1413" i="4" s="1"/>
  <c r="E1414" i="4"/>
  <c r="A1414" i="4" s="1"/>
  <c r="E1415" i="4"/>
  <c r="A1415" i="4" s="1"/>
  <c r="E1416" i="4"/>
  <c r="A1416" i="4" s="1"/>
  <c r="E1417" i="4"/>
  <c r="A1417" i="4" s="1"/>
  <c r="E1418" i="4"/>
  <c r="A1418" i="4" s="1"/>
  <c r="E1419" i="4"/>
  <c r="A1419" i="4" s="1"/>
  <c r="E1420" i="4"/>
  <c r="A1420" i="4" s="1"/>
  <c r="E1421" i="4"/>
  <c r="A1421" i="4" s="1"/>
  <c r="E1422" i="4"/>
  <c r="A1422" i="4" s="1"/>
  <c r="E1423" i="4"/>
  <c r="A1423" i="4" s="1"/>
  <c r="E1424" i="4"/>
  <c r="A1424" i="4" s="1"/>
  <c r="E1425" i="4"/>
  <c r="A1425" i="4" s="1"/>
  <c r="E1426" i="4"/>
  <c r="A1426" i="4" s="1"/>
  <c r="E1427" i="4"/>
  <c r="A1427" i="4" s="1"/>
  <c r="E1428" i="4"/>
  <c r="A1428" i="4" s="1"/>
  <c r="E1429" i="4"/>
  <c r="A1429" i="4" s="1"/>
  <c r="E1430" i="4"/>
  <c r="A1430" i="4" s="1"/>
  <c r="E1431" i="4"/>
  <c r="A1431" i="4" s="1"/>
  <c r="E1432" i="4"/>
  <c r="A1432" i="4" s="1"/>
  <c r="E1433" i="4"/>
  <c r="A1433" i="4" s="1"/>
  <c r="E1434" i="4"/>
  <c r="A1434" i="4" s="1"/>
  <c r="E1435" i="4"/>
  <c r="A1435" i="4" s="1"/>
  <c r="E1436" i="4"/>
  <c r="A1436" i="4" s="1"/>
  <c r="E1437" i="4"/>
  <c r="A1437" i="4" s="1"/>
  <c r="E1438" i="4"/>
  <c r="A1438" i="4" s="1"/>
  <c r="E1439" i="4"/>
  <c r="A1439" i="4" s="1"/>
  <c r="E1440" i="4"/>
  <c r="A1440" i="4" s="1"/>
  <c r="E1441" i="4"/>
  <c r="A1441" i="4" s="1"/>
  <c r="E1442" i="4"/>
  <c r="A1442" i="4" s="1"/>
  <c r="E1443" i="4"/>
  <c r="A1443" i="4" s="1"/>
  <c r="E1444" i="4"/>
  <c r="A1444" i="4" s="1"/>
  <c r="E1445" i="4"/>
  <c r="A1445" i="4" s="1"/>
  <c r="E1446" i="4"/>
  <c r="A1446" i="4" s="1"/>
  <c r="E1447" i="4"/>
  <c r="A1447" i="4" s="1"/>
  <c r="E1448" i="4"/>
  <c r="A1448" i="4" s="1"/>
  <c r="E1449" i="4"/>
  <c r="A1449" i="4" s="1"/>
  <c r="E1450" i="4"/>
  <c r="A1450" i="4" s="1"/>
  <c r="E1451" i="4"/>
  <c r="A1451" i="4" s="1"/>
  <c r="E1452" i="4"/>
  <c r="A1452" i="4" s="1"/>
  <c r="E1453" i="4"/>
  <c r="A1453" i="4" s="1"/>
  <c r="E1454" i="4"/>
  <c r="A1454" i="4" s="1"/>
  <c r="E1455" i="4"/>
  <c r="A1455" i="4" s="1"/>
  <c r="E1456" i="4"/>
  <c r="A1456" i="4" s="1"/>
  <c r="E1457" i="4"/>
  <c r="A1457" i="4" s="1"/>
  <c r="E1458" i="4"/>
  <c r="A1458" i="4" s="1"/>
  <c r="E1459" i="4"/>
  <c r="A1459" i="4" s="1"/>
  <c r="E1460" i="4"/>
  <c r="A1460" i="4" s="1"/>
  <c r="E1461" i="4"/>
  <c r="A1461" i="4" s="1"/>
  <c r="E1462" i="4"/>
  <c r="A1462" i="4" s="1"/>
  <c r="E1463" i="4"/>
  <c r="A1463" i="4" s="1"/>
  <c r="E1464" i="4"/>
  <c r="A1464" i="4" s="1"/>
  <c r="E1465" i="4"/>
  <c r="A1465" i="4" s="1"/>
  <c r="E1466" i="4"/>
  <c r="A1466" i="4" s="1"/>
  <c r="E1467" i="4"/>
  <c r="A1467" i="4" s="1"/>
  <c r="E1468" i="4"/>
  <c r="A1468" i="4" s="1"/>
  <c r="E1469" i="4"/>
  <c r="A1469" i="4" s="1"/>
  <c r="E1470" i="4"/>
  <c r="A1470" i="4" s="1"/>
  <c r="E1471" i="4"/>
  <c r="A1471" i="4" s="1"/>
  <c r="E1472" i="4"/>
  <c r="A1472" i="4" s="1"/>
  <c r="E1473" i="4"/>
  <c r="A1473" i="4" s="1"/>
  <c r="E1474" i="4"/>
  <c r="A1474" i="4" s="1"/>
  <c r="E1475" i="4"/>
  <c r="A1475" i="4" s="1"/>
  <c r="E1476" i="4"/>
  <c r="A1476" i="4" s="1"/>
  <c r="E1477" i="4"/>
  <c r="A1477" i="4" s="1"/>
  <c r="E1478" i="4"/>
  <c r="A1478" i="4" s="1"/>
  <c r="E1479" i="4"/>
  <c r="A1479" i="4" s="1"/>
  <c r="E1480" i="4"/>
  <c r="A1480" i="4" s="1"/>
  <c r="E1481" i="4"/>
  <c r="A1481" i="4" s="1"/>
  <c r="E1482" i="4"/>
  <c r="A1482" i="4" s="1"/>
  <c r="E1483" i="4"/>
  <c r="A1483" i="4" s="1"/>
  <c r="E1484" i="4"/>
  <c r="A1484" i="4" s="1"/>
  <c r="E1485" i="4"/>
  <c r="A1485" i="4" s="1"/>
  <c r="E1486" i="4"/>
  <c r="A1486" i="4" s="1"/>
  <c r="E1487" i="4"/>
  <c r="A1487" i="4" s="1"/>
  <c r="E1488" i="4"/>
  <c r="A1488" i="4" s="1"/>
  <c r="E1489" i="4"/>
  <c r="A1489" i="4" s="1"/>
  <c r="E1490" i="4"/>
  <c r="A1490" i="4" s="1"/>
  <c r="E1491" i="4"/>
  <c r="A1491" i="4" s="1"/>
  <c r="E1492" i="4"/>
  <c r="A1492" i="4" s="1"/>
  <c r="E1493" i="4"/>
  <c r="A1493" i="4" s="1"/>
  <c r="E1494" i="4"/>
  <c r="A1494" i="4" s="1"/>
  <c r="E1495" i="4"/>
  <c r="A1495" i="4" s="1"/>
  <c r="E1496" i="4"/>
  <c r="A1496" i="4" s="1"/>
  <c r="E1497" i="4"/>
  <c r="A1497" i="4" s="1"/>
  <c r="E1498" i="4"/>
  <c r="A1498" i="4" s="1"/>
  <c r="E1499" i="4"/>
  <c r="A1499" i="4" s="1"/>
  <c r="E1500" i="4"/>
  <c r="A1500" i="4" s="1"/>
  <c r="E1501" i="4"/>
  <c r="A1501" i="4" s="1"/>
  <c r="E1502" i="4"/>
  <c r="A1502" i="4" s="1"/>
  <c r="E1503" i="4"/>
  <c r="A1503" i="4" s="1"/>
  <c r="E1504" i="4"/>
  <c r="A1504" i="4" s="1"/>
  <c r="E1505" i="4"/>
  <c r="A1505" i="4" s="1"/>
  <c r="E1506" i="4"/>
  <c r="A1506" i="4" s="1"/>
  <c r="E1507" i="4"/>
  <c r="A1507" i="4" s="1"/>
  <c r="E1508" i="4"/>
  <c r="A1508" i="4" s="1"/>
  <c r="E1509" i="4"/>
  <c r="A1509" i="4" s="1"/>
  <c r="E1510" i="4"/>
  <c r="A1510" i="4" s="1"/>
  <c r="E1511" i="4"/>
  <c r="A1511" i="4" s="1"/>
  <c r="E1512" i="4"/>
  <c r="A1512" i="4" s="1"/>
  <c r="E1513" i="4"/>
  <c r="A1513" i="4" s="1"/>
  <c r="E1514" i="4"/>
  <c r="A1514" i="4" s="1"/>
  <c r="E1515" i="4"/>
  <c r="A1515" i="4" s="1"/>
  <c r="E1516" i="4"/>
  <c r="A1516" i="4" s="1"/>
  <c r="E1517" i="4"/>
  <c r="A1517" i="4" s="1"/>
  <c r="E1518" i="4"/>
  <c r="A1518" i="4" s="1"/>
  <c r="E1519" i="4"/>
  <c r="A1519" i="4" s="1"/>
  <c r="E1520" i="4"/>
  <c r="A1520" i="4" s="1"/>
  <c r="E1521" i="4"/>
  <c r="A1521" i="4" s="1"/>
  <c r="E1522" i="4"/>
  <c r="A1522" i="4" s="1"/>
  <c r="E1523" i="4"/>
  <c r="A1523" i="4" s="1"/>
  <c r="E1524" i="4"/>
  <c r="A1524" i="4" s="1"/>
  <c r="E1525" i="4"/>
  <c r="A1525" i="4" s="1"/>
  <c r="E1526" i="4"/>
  <c r="A1526" i="4" s="1"/>
  <c r="E1527" i="4"/>
  <c r="A1527" i="4" s="1"/>
  <c r="E1528" i="4"/>
  <c r="A1528" i="4" s="1"/>
  <c r="E1529" i="4"/>
  <c r="A1529" i="4" s="1"/>
  <c r="E1530" i="4"/>
  <c r="A1530" i="4" s="1"/>
  <c r="E1531" i="4"/>
  <c r="A1531" i="4" s="1"/>
  <c r="E1532" i="4"/>
  <c r="A1532" i="4" s="1"/>
  <c r="E1533" i="4"/>
  <c r="A1533" i="4" s="1"/>
  <c r="E1534" i="4"/>
  <c r="A1534" i="4" s="1"/>
  <c r="E1535" i="4"/>
  <c r="A1535" i="4" s="1"/>
  <c r="E1536" i="4"/>
  <c r="A1536" i="4" s="1"/>
  <c r="E1537" i="4"/>
  <c r="A1537" i="4" s="1"/>
  <c r="E1538" i="4"/>
  <c r="A1538" i="4" s="1"/>
  <c r="E1539" i="4"/>
  <c r="A1539" i="4" s="1"/>
  <c r="E1540" i="4"/>
  <c r="A1540" i="4" s="1"/>
  <c r="E1541" i="4"/>
  <c r="A1541" i="4" s="1"/>
  <c r="E1542" i="4"/>
  <c r="A1542" i="4" s="1"/>
  <c r="E1543" i="4"/>
  <c r="A1543" i="4" s="1"/>
  <c r="E1544" i="4"/>
  <c r="A1544" i="4" s="1"/>
  <c r="E1545" i="4"/>
  <c r="A1545" i="4" s="1"/>
  <c r="E1546" i="4"/>
  <c r="A1546" i="4" s="1"/>
  <c r="E1547" i="4"/>
  <c r="A1547" i="4" s="1"/>
  <c r="E1548" i="4"/>
  <c r="A1548" i="4" s="1"/>
  <c r="E1549" i="4"/>
  <c r="A1549" i="4" s="1"/>
  <c r="E1550" i="4"/>
  <c r="A1550" i="4" s="1"/>
  <c r="E1551" i="4"/>
  <c r="A1551" i="4" s="1"/>
  <c r="E1552" i="4"/>
  <c r="A1552" i="4" s="1"/>
  <c r="E1553" i="4"/>
  <c r="A1553" i="4" s="1"/>
  <c r="E1554" i="4"/>
  <c r="A1554" i="4" s="1"/>
  <c r="E1555" i="4"/>
  <c r="A1555" i="4" s="1"/>
  <c r="E1556" i="4"/>
  <c r="A1556" i="4" s="1"/>
  <c r="E1557" i="4"/>
  <c r="A1557" i="4" s="1"/>
  <c r="E1558" i="4"/>
  <c r="A1558" i="4" s="1"/>
  <c r="E1559" i="4"/>
  <c r="A1559" i="4" s="1"/>
  <c r="E1560" i="4"/>
  <c r="A1560" i="4" s="1"/>
  <c r="E1561" i="4"/>
  <c r="A1561" i="4" s="1"/>
  <c r="E1562" i="4"/>
  <c r="A1562" i="4" s="1"/>
  <c r="E1563" i="4"/>
  <c r="A1563" i="4" s="1"/>
  <c r="E1564" i="4"/>
  <c r="A1564" i="4" s="1"/>
  <c r="E1565" i="4"/>
  <c r="A1565" i="4" s="1"/>
  <c r="E1566" i="4"/>
  <c r="A1566" i="4" s="1"/>
  <c r="E1567" i="4"/>
  <c r="A1567" i="4" s="1"/>
  <c r="E1568" i="4"/>
  <c r="A1568" i="4" s="1"/>
  <c r="E1569" i="4"/>
  <c r="A1569" i="4" s="1"/>
  <c r="E1570" i="4"/>
  <c r="A1570" i="4" s="1"/>
  <c r="E1571" i="4"/>
  <c r="A1571" i="4" s="1"/>
  <c r="E1572" i="4"/>
  <c r="A1572" i="4" s="1"/>
  <c r="E1573" i="4"/>
  <c r="A1573" i="4" s="1"/>
  <c r="E1574" i="4"/>
  <c r="A1574" i="4" s="1"/>
  <c r="E1575" i="4"/>
  <c r="A1575" i="4" s="1"/>
  <c r="E1576" i="4"/>
  <c r="A1576" i="4" s="1"/>
  <c r="E1577" i="4"/>
  <c r="A1577" i="4" s="1"/>
  <c r="E1578" i="4"/>
  <c r="A1578" i="4" s="1"/>
  <c r="E1579" i="4"/>
  <c r="A1579" i="4" s="1"/>
  <c r="E1580" i="4"/>
  <c r="A1580" i="4" s="1"/>
  <c r="E1581" i="4"/>
  <c r="A1581" i="4" s="1"/>
  <c r="E1582" i="4"/>
  <c r="A1582" i="4" s="1"/>
  <c r="E1583" i="4"/>
  <c r="A1583" i="4" s="1"/>
  <c r="E1584" i="4"/>
  <c r="A1584" i="4" s="1"/>
  <c r="E1585" i="4"/>
  <c r="A1585" i="4" s="1"/>
  <c r="E1586" i="4"/>
  <c r="A1586" i="4" s="1"/>
  <c r="E1587" i="4"/>
  <c r="A1587" i="4" s="1"/>
  <c r="E1588" i="4"/>
  <c r="A1588" i="4" s="1"/>
  <c r="E1589" i="4"/>
  <c r="A1589" i="4" s="1"/>
  <c r="E1590" i="4"/>
  <c r="A1590" i="4" s="1"/>
  <c r="E1591" i="4"/>
  <c r="A1591" i="4" s="1"/>
  <c r="E1592" i="4"/>
  <c r="A1592" i="4" s="1"/>
  <c r="E1593" i="4"/>
  <c r="A1593" i="4" s="1"/>
  <c r="E1594" i="4"/>
  <c r="A1594" i="4" s="1"/>
  <c r="E1595" i="4"/>
  <c r="A1595" i="4" s="1"/>
  <c r="E1596" i="4"/>
  <c r="A1596" i="4" s="1"/>
  <c r="E1597" i="4"/>
  <c r="A1597" i="4" s="1"/>
  <c r="E1598" i="4"/>
  <c r="A1598" i="4" s="1"/>
  <c r="E1599" i="4"/>
  <c r="A1599" i="4" s="1"/>
  <c r="E1600" i="4"/>
  <c r="A1600" i="4" s="1"/>
  <c r="E1601" i="4"/>
  <c r="A1601" i="4" s="1"/>
  <c r="E1602" i="4"/>
  <c r="A1602" i="4" s="1"/>
  <c r="E1603" i="4"/>
  <c r="A1603" i="4" s="1"/>
  <c r="E1604" i="4"/>
  <c r="A1604" i="4" s="1"/>
  <c r="E1605" i="4"/>
  <c r="A1605" i="4" s="1"/>
  <c r="E1606" i="4"/>
  <c r="A1606" i="4" s="1"/>
  <c r="E1607" i="4"/>
  <c r="A1607" i="4" s="1"/>
  <c r="E1608" i="4"/>
  <c r="A1608" i="4" s="1"/>
  <c r="E1609" i="4"/>
  <c r="A1609" i="4" s="1"/>
  <c r="E1610" i="4"/>
  <c r="A1610" i="4" s="1"/>
  <c r="E1611" i="4"/>
  <c r="A1611" i="4" s="1"/>
  <c r="E1612" i="4"/>
  <c r="A1612" i="4" s="1"/>
  <c r="E1613" i="4"/>
  <c r="A1613" i="4" s="1"/>
  <c r="E1614" i="4"/>
  <c r="A1614" i="4" s="1"/>
  <c r="E1615" i="4"/>
  <c r="A1615" i="4" s="1"/>
  <c r="E1616" i="4"/>
  <c r="A1616" i="4" s="1"/>
  <c r="E1617" i="4"/>
  <c r="A1617" i="4" s="1"/>
  <c r="E1618" i="4"/>
  <c r="A1618" i="4" s="1"/>
  <c r="E1619" i="4"/>
  <c r="A1619" i="4" s="1"/>
  <c r="E1620" i="4"/>
  <c r="A1620" i="4" s="1"/>
  <c r="E1621" i="4"/>
  <c r="A1621" i="4" s="1"/>
  <c r="E1622" i="4"/>
  <c r="A1622" i="4" s="1"/>
  <c r="E1623" i="4"/>
  <c r="A1623" i="4" s="1"/>
  <c r="E1624" i="4"/>
  <c r="A1624" i="4" s="1"/>
  <c r="E1625" i="4"/>
  <c r="A1625" i="4" s="1"/>
  <c r="E1626" i="4"/>
  <c r="A1626" i="4" s="1"/>
  <c r="E1627" i="4"/>
  <c r="A1627" i="4" s="1"/>
  <c r="E1628" i="4"/>
  <c r="A1628" i="4" s="1"/>
  <c r="E1629" i="4"/>
  <c r="A1629" i="4" s="1"/>
  <c r="E1630" i="4"/>
  <c r="A1630" i="4" s="1"/>
  <c r="E1631" i="4"/>
  <c r="A1631" i="4" s="1"/>
  <c r="E1632" i="4"/>
  <c r="A1632" i="4" s="1"/>
  <c r="E1633" i="4"/>
  <c r="A1633" i="4" s="1"/>
  <c r="E1634" i="4"/>
  <c r="A1634" i="4" s="1"/>
  <c r="E1635" i="4"/>
  <c r="A1635" i="4" s="1"/>
  <c r="E1636" i="4"/>
  <c r="A1636" i="4" s="1"/>
  <c r="E1637" i="4"/>
  <c r="A1637" i="4" s="1"/>
  <c r="E1638" i="4"/>
  <c r="A1638" i="4" s="1"/>
  <c r="E1639" i="4"/>
  <c r="A1639" i="4" s="1"/>
  <c r="E1640" i="4"/>
  <c r="A1640" i="4" s="1"/>
  <c r="E1641" i="4"/>
  <c r="A1641" i="4" s="1"/>
  <c r="E1642" i="4"/>
  <c r="A1642" i="4" s="1"/>
  <c r="E1643" i="4"/>
  <c r="A1643" i="4" s="1"/>
  <c r="E1644" i="4"/>
  <c r="A1644" i="4" s="1"/>
  <c r="E1645" i="4"/>
  <c r="A1645" i="4" s="1"/>
  <c r="E1646" i="4"/>
  <c r="A1646" i="4" s="1"/>
  <c r="E1647" i="4"/>
  <c r="A1647" i="4" s="1"/>
  <c r="E1648" i="4"/>
  <c r="A1648" i="4" s="1"/>
  <c r="E1649" i="4"/>
  <c r="A1649" i="4" s="1"/>
  <c r="E1650" i="4"/>
  <c r="A1650" i="4" s="1"/>
  <c r="E1651" i="4"/>
  <c r="A1651" i="4" s="1"/>
  <c r="E1652" i="4"/>
  <c r="A1652" i="4" s="1"/>
  <c r="E1653" i="4"/>
  <c r="A1653" i="4" s="1"/>
  <c r="E1654" i="4"/>
  <c r="A1654" i="4" s="1"/>
  <c r="E1655" i="4"/>
  <c r="A1655" i="4" s="1"/>
  <c r="E1656" i="4"/>
  <c r="A1656" i="4" s="1"/>
  <c r="E1657" i="4"/>
  <c r="A1657" i="4" s="1"/>
  <c r="E1658" i="4"/>
  <c r="A1658" i="4" s="1"/>
  <c r="E1659" i="4"/>
  <c r="A1659" i="4" s="1"/>
  <c r="E1660" i="4"/>
  <c r="A1660" i="4" s="1"/>
  <c r="E1661" i="4"/>
  <c r="A1661" i="4" s="1"/>
  <c r="E1662" i="4"/>
  <c r="A1662" i="4" s="1"/>
  <c r="E1663" i="4"/>
  <c r="A1663" i="4" s="1"/>
  <c r="E1664" i="4"/>
  <c r="A1664" i="4" s="1"/>
  <c r="E1665" i="4"/>
  <c r="A1665" i="4" s="1"/>
  <c r="E1666" i="4"/>
  <c r="A1666" i="4" s="1"/>
  <c r="E1667" i="4"/>
  <c r="A1667" i="4" s="1"/>
  <c r="E1668" i="4"/>
  <c r="A1668" i="4" s="1"/>
  <c r="E1669" i="4"/>
  <c r="A1669" i="4" s="1"/>
  <c r="E1670" i="4"/>
  <c r="A1670" i="4" s="1"/>
  <c r="E1671" i="4"/>
  <c r="A1671" i="4" s="1"/>
  <c r="E1672" i="4"/>
  <c r="A1672" i="4" s="1"/>
  <c r="E1673" i="4"/>
  <c r="A1673" i="4" s="1"/>
  <c r="E1674" i="4"/>
  <c r="A1674" i="4" s="1"/>
  <c r="E1675" i="4"/>
  <c r="A1675" i="4" s="1"/>
  <c r="E1676" i="4"/>
  <c r="A1676" i="4" s="1"/>
  <c r="E1677" i="4"/>
  <c r="A1677" i="4" s="1"/>
  <c r="E1678" i="4"/>
  <c r="A1678" i="4" s="1"/>
  <c r="E1679" i="4"/>
  <c r="A1679" i="4" s="1"/>
  <c r="E1680" i="4"/>
  <c r="A1680" i="4" s="1"/>
  <c r="E1681" i="4"/>
  <c r="A1681" i="4" s="1"/>
  <c r="E1682" i="4"/>
  <c r="A1682" i="4" s="1"/>
  <c r="E1683" i="4"/>
  <c r="A1683" i="4" s="1"/>
  <c r="E1684" i="4"/>
  <c r="A1684" i="4" s="1"/>
  <c r="E1685" i="4"/>
  <c r="A1685" i="4" s="1"/>
  <c r="E1686" i="4"/>
  <c r="A1686" i="4" s="1"/>
  <c r="E1687" i="4"/>
  <c r="A1687" i="4" s="1"/>
  <c r="E1688" i="4"/>
  <c r="A1688" i="4" s="1"/>
  <c r="E1689" i="4"/>
  <c r="A1689" i="4" s="1"/>
  <c r="E1690" i="4"/>
  <c r="A1690" i="4" s="1"/>
  <c r="E1691" i="4"/>
  <c r="A1691" i="4" s="1"/>
  <c r="E1692" i="4"/>
  <c r="A1692" i="4" s="1"/>
  <c r="E1693" i="4"/>
  <c r="A1693" i="4" s="1"/>
  <c r="E1694" i="4"/>
  <c r="A1694" i="4" s="1"/>
  <c r="E1695" i="4"/>
  <c r="A1695" i="4" s="1"/>
  <c r="E1696" i="4"/>
  <c r="A1696" i="4" s="1"/>
  <c r="E1697" i="4"/>
  <c r="A1697" i="4" s="1"/>
  <c r="E1698" i="4"/>
  <c r="A1698" i="4" s="1"/>
  <c r="E1699" i="4"/>
  <c r="A1699" i="4" s="1"/>
  <c r="E1700" i="4"/>
  <c r="A1700" i="4" s="1"/>
  <c r="E1701" i="4"/>
  <c r="A1701" i="4" s="1"/>
  <c r="E1702" i="4"/>
  <c r="A1702" i="4" s="1"/>
  <c r="E1703" i="4"/>
  <c r="A1703" i="4" s="1"/>
  <c r="E1704" i="4"/>
  <c r="A1704" i="4" s="1"/>
  <c r="E1705" i="4"/>
  <c r="A1705" i="4" s="1"/>
  <c r="E1706" i="4"/>
  <c r="A1706" i="4" s="1"/>
  <c r="E1707" i="4"/>
  <c r="A1707" i="4" s="1"/>
  <c r="E1708" i="4"/>
  <c r="A1708" i="4" s="1"/>
  <c r="E1709" i="4"/>
  <c r="A1709" i="4" s="1"/>
  <c r="E1710" i="4"/>
  <c r="A1710" i="4" s="1"/>
  <c r="E1711" i="4"/>
  <c r="A1711" i="4" s="1"/>
  <c r="E1712" i="4"/>
  <c r="A1712" i="4" s="1"/>
  <c r="E1713" i="4"/>
  <c r="A1713" i="4" s="1"/>
  <c r="E1714" i="4"/>
  <c r="A1714" i="4" s="1"/>
  <c r="E1715" i="4"/>
  <c r="A1715" i="4" s="1"/>
  <c r="E1716" i="4"/>
  <c r="A1716" i="4" s="1"/>
  <c r="E1717" i="4"/>
  <c r="A1717" i="4" s="1"/>
  <c r="E1718" i="4"/>
  <c r="A1718" i="4" s="1"/>
  <c r="E1719" i="4"/>
  <c r="A1719" i="4" s="1"/>
  <c r="E1720" i="4"/>
  <c r="A1720" i="4" s="1"/>
  <c r="E1721" i="4"/>
  <c r="A1721" i="4" s="1"/>
  <c r="E1722" i="4"/>
  <c r="A1722" i="4" s="1"/>
  <c r="E1723" i="4"/>
  <c r="A1723" i="4" s="1"/>
  <c r="E1724" i="4"/>
  <c r="A1724" i="4" s="1"/>
  <c r="E1725" i="4"/>
  <c r="A1725" i="4" s="1"/>
  <c r="E1726" i="4"/>
  <c r="A1726" i="4" s="1"/>
  <c r="E1727" i="4"/>
  <c r="A1727" i="4" s="1"/>
  <c r="E1728" i="4"/>
  <c r="A1728" i="4" s="1"/>
  <c r="E1729" i="4"/>
  <c r="A1729" i="4" s="1"/>
  <c r="E1730" i="4"/>
  <c r="A1730" i="4" s="1"/>
  <c r="E1731" i="4"/>
  <c r="A1731" i="4" s="1"/>
  <c r="E1732" i="4"/>
  <c r="A1732" i="4" s="1"/>
  <c r="E1733" i="4"/>
  <c r="A1733" i="4" s="1"/>
  <c r="E1734" i="4"/>
  <c r="A1734" i="4" s="1"/>
  <c r="E1735" i="4"/>
  <c r="A1735" i="4" s="1"/>
  <c r="E1736" i="4"/>
  <c r="A1736" i="4" s="1"/>
  <c r="E1737" i="4"/>
  <c r="A1737" i="4" s="1"/>
  <c r="E1738" i="4"/>
  <c r="A1738" i="4" s="1"/>
  <c r="E1739" i="4"/>
  <c r="A1739" i="4" s="1"/>
  <c r="E1740" i="4"/>
  <c r="A1740" i="4" s="1"/>
  <c r="E1741" i="4"/>
  <c r="A1741" i="4" s="1"/>
  <c r="E1742" i="4"/>
  <c r="A1742" i="4" s="1"/>
  <c r="E1743" i="4"/>
  <c r="A1743" i="4" s="1"/>
  <c r="E1744" i="4"/>
  <c r="A1744" i="4" s="1"/>
  <c r="E1745" i="4"/>
  <c r="A1745" i="4" s="1"/>
  <c r="E1746" i="4"/>
  <c r="A1746" i="4" s="1"/>
  <c r="E1747" i="4"/>
  <c r="A1747" i="4" s="1"/>
  <c r="E1748" i="4"/>
  <c r="A1748" i="4" s="1"/>
  <c r="E1749" i="4"/>
  <c r="A1749" i="4" s="1"/>
  <c r="E1750" i="4"/>
  <c r="A1750" i="4" s="1"/>
  <c r="E1751" i="4"/>
  <c r="A1751" i="4" s="1"/>
  <c r="E1752" i="4"/>
  <c r="A1752" i="4" s="1"/>
  <c r="E1753" i="4"/>
  <c r="A1753" i="4" s="1"/>
  <c r="E1754" i="4"/>
  <c r="A1754" i="4" s="1"/>
  <c r="E1755" i="4"/>
  <c r="A1755" i="4" s="1"/>
  <c r="E1756" i="4"/>
  <c r="A1756" i="4" s="1"/>
  <c r="E1757" i="4"/>
  <c r="A1757" i="4" s="1"/>
  <c r="E1758" i="4"/>
  <c r="A1758" i="4" s="1"/>
  <c r="E1759" i="4"/>
  <c r="A1759" i="4" s="1"/>
  <c r="E1760" i="4"/>
  <c r="A1760" i="4" s="1"/>
  <c r="E1761" i="4"/>
  <c r="A1761" i="4" s="1"/>
  <c r="E1762" i="4"/>
  <c r="A1762" i="4" s="1"/>
  <c r="E1763" i="4"/>
  <c r="A1763" i="4" s="1"/>
  <c r="E1764" i="4"/>
  <c r="A1764" i="4" s="1"/>
  <c r="E1765" i="4"/>
  <c r="A1765" i="4" s="1"/>
  <c r="E1766" i="4"/>
  <c r="A1766" i="4" s="1"/>
  <c r="E1767" i="4"/>
  <c r="A1767" i="4" s="1"/>
  <c r="E1768" i="4"/>
  <c r="A1768" i="4" s="1"/>
  <c r="E1769" i="4"/>
  <c r="A1769" i="4" s="1"/>
  <c r="E1770" i="4"/>
  <c r="A1770" i="4" s="1"/>
  <c r="E1771" i="4"/>
  <c r="A1771" i="4" s="1"/>
  <c r="E1772" i="4"/>
  <c r="A1772" i="4" s="1"/>
  <c r="E1773" i="4"/>
  <c r="A1773" i="4" s="1"/>
  <c r="E1774" i="4"/>
  <c r="A1774" i="4" s="1"/>
  <c r="E1775" i="4"/>
  <c r="A1775" i="4" s="1"/>
  <c r="E1776" i="4"/>
  <c r="A1776" i="4" s="1"/>
  <c r="E1777" i="4"/>
  <c r="A1777" i="4" s="1"/>
  <c r="E1778" i="4"/>
  <c r="A1778" i="4" s="1"/>
  <c r="E1779" i="4"/>
  <c r="A1779" i="4" s="1"/>
  <c r="E1780" i="4"/>
  <c r="A1780" i="4" s="1"/>
  <c r="E1781" i="4"/>
  <c r="A1781" i="4" s="1"/>
  <c r="E1782" i="4"/>
  <c r="A1782" i="4" s="1"/>
  <c r="E1783" i="4"/>
  <c r="A1783" i="4" s="1"/>
  <c r="E1784" i="4"/>
  <c r="A1784" i="4" s="1"/>
  <c r="E1785" i="4"/>
  <c r="A1785" i="4" s="1"/>
  <c r="E1786" i="4"/>
  <c r="A1786" i="4" s="1"/>
  <c r="E1787" i="4"/>
  <c r="A1787" i="4" s="1"/>
  <c r="E1788" i="4"/>
  <c r="A1788" i="4" s="1"/>
  <c r="E1789" i="4"/>
  <c r="A1789" i="4" s="1"/>
  <c r="E1790" i="4"/>
  <c r="A1790" i="4" s="1"/>
  <c r="E1791" i="4"/>
  <c r="A1791" i="4" s="1"/>
  <c r="E1792" i="4"/>
  <c r="A1792" i="4" s="1"/>
  <c r="E1793" i="4"/>
  <c r="A1793" i="4" s="1"/>
  <c r="E1794" i="4"/>
  <c r="A1794" i="4" s="1"/>
  <c r="E1795" i="4"/>
  <c r="A1795" i="4" s="1"/>
  <c r="E1796" i="4"/>
  <c r="A1796" i="4" s="1"/>
  <c r="E1797" i="4"/>
  <c r="A1797" i="4" s="1"/>
  <c r="E1798" i="4"/>
  <c r="A1798" i="4" s="1"/>
  <c r="E1799" i="4"/>
  <c r="A1799" i="4" s="1"/>
  <c r="E1800" i="4"/>
  <c r="A1800" i="4" s="1"/>
  <c r="E1801" i="4"/>
  <c r="A1801" i="4" s="1"/>
  <c r="E1802" i="4"/>
  <c r="A1802" i="4" s="1"/>
  <c r="E1803" i="4"/>
  <c r="A1803" i="4" s="1"/>
  <c r="E1804" i="4"/>
  <c r="A1804" i="4" s="1"/>
  <c r="E1805" i="4"/>
  <c r="A1805" i="4" s="1"/>
  <c r="E1806" i="4"/>
  <c r="A1806" i="4" s="1"/>
  <c r="E1807" i="4"/>
  <c r="A1807" i="4" s="1"/>
  <c r="E1808" i="4"/>
  <c r="A1808" i="4" s="1"/>
  <c r="E1809" i="4"/>
  <c r="A1809" i="4" s="1"/>
  <c r="E1810" i="4"/>
  <c r="A1810" i="4" s="1"/>
  <c r="E1811" i="4"/>
  <c r="A1811" i="4" s="1"/>
  <c r="E1812" i="4"/>
  <c r="A1812" i="4" s="1"/>
  <c r="E1813" i="4"/>
  <c r="A1813" i="4" s="1"/>
  <c r="E1814" i="4"/>
  <c r="A1814" i="4" s="1"/>
  <c r="E1815" i="4"/>
  <c r="A1815" i="4" s="1"/>
  <c r="E1816" i="4"/>
  <c r="A1816" i="4" s="1"/>
  <c r="E1817" i="4"/>
  <c r="A1817" i="4" s="1"/>
  <c r="E1818" i="4"/>
  <c r="A1818" i="4" s="1"/>
  <c r="E1819" i="4"/>
  <c r="A1819" i="4" s="1"/>
  <c r="E1820" i="4"/>
  <c r="A1820" i="4" s="1"/>
  <c r="E1821" i="4"/>
  <c r="A1821" i="4" s="1"/>
  <c r="E1822" i="4"/>
  <c r="A1822" i="4" s="1"/>
  <c r="E1823" i="4"/>
  <c r="A1823" i="4" s="1"/>
  <c r="E1824" i="4"/>
  <c r="A1824" i="4" s="1"/>
  <c r="E1825" i="4"/>
  <c r="A1825" i="4" s="1"/>
  <c r="E1826" i="4"/>
  <c r="A1826" i="4" s="1"/>
  <c r="E1827" i="4"/>
  <c r="A1827" i="4" s="1"/>
  <c r="E1828" i="4"/>
  <c r="A1828" i="4" s="1"/>
  <c r="E1829" i="4"/>
  <c r="A1829" i="4" s="1"/>
  <c r="E1830" i="4"/>
  <c r="A1830" i="4" s="1"/>
  <c r="E1831" i="4"/>
  <c r="A1831" i="4" s="1"/>
  <c r="E1832" i="4"/>
  <c r="A1832" i="4" s="1"/>
  <c r="E1833" i="4"/>
  <c r="A1833" i="4" s="1"/>
  <c r="E1834" i="4"/>
  <c r="A1834" i="4" s="1"/>
  <c r="E1835" i="4"/>
  <c r="A1835" i="4" s="1"/>
  <c r="E1836" i="4"/>
  <c r="A1836" i="4" s="1"/>
  <c r="E1837" i="4"/>
  <c r="A1837" i="4" s="1"/>
  <c r="E1838" i="4"/>
  <c r="A1838" i="4" s="1"/>
  <c r="E1839" i="4"/>
  <c r="A1839" i="4" s="1"/>
  <c r="E1840" i="4"/>
  <c r="A1840" i="4" s="1"/>
  <c r="E1841" i="4"/>
  <c r="A1841" i="4" s="1"/>
  <c r="E1842" i="4"/>
  <c r="A1842" i="4" s="1"/>
  <c r="E1843" i="4"/>
  <c r="A1843" i="4" s="1"/>
  <c r="E1844" i="4"/>
  <c r="A1844" i="4" s="1"/>
  <c r="E1845" i="4"/>
  <c r="A1845" i="4" s="1"/>
  <c r="E1846" i="4"/>
  <c r="A1846" i="4" s="1"/>
  <c r="E1847" i="4"/>
  <c r="A1847" i="4" s="1"/>
  <c r="E1848" i="4"/>
  <c r="A1848" i="4" s="1"/>
  <c r="E1849" i="4"/>
  <c r="A1849" i="4" s="1"/>
  <c r="E1850" i="4"/>
  <c r="A1850" i="4" s="1"/>
  <c r="E1851" i="4"/>
  <c r="A1851" i="4" s="1"/>
  <c r="E1852" i="4"/>
  <c r="A1852" i="4" s="1"/>
  <c r="E1853" i="4"/>
  <c r="A1853" i="4" s="1"/>
  <c r="E1854" i="4"/>
  <c r="A1854" i="4" s="1"/>
  <c r="E1855" i="4"/>
  <c r="A1855" i="4" s="1"/>
  <c r="E1856" i="4"/>
  <c r="A1856" i="4" s="1"/>
  <c r="E1857" i="4"/>
  <c r="A1857" i="4" s="1"/>
  <c r="E1858" i="4"/>
  <c r="A1858" i="4" s="1"/>
  <c r="E1859" i="4"/>
  <c r="A1859" i="4" s="1"/>
  <c r="E1860" i="4"/>
  <c r="A1860" i="4" s="1"/>
  <c r="E1861" i="4"/>
  <c r="A1861" i="4" s="1"/>
  <c r="E1862" i="4"/>
  <c r="A1862" i="4" s="1"/>
  <c r="E1863" i="4"/>
  <c r="A1863" i="4" s="1"/>
  <c r="E1864" i="4"/>
  <c r="A1864" i="4" s="1"/>
  <c r="E1865" i="4"/>
  <c r="A1865" i="4" s="1"/>
  <c r="E1866" i="4"/>
  <c r="A1866" i="4" s="1"/>
  <c r="E1867" i="4"/>
  <c r="A1867" i="4" s="1"/>
  <c r="E1868" i="4"/>
  <c r="A1868" i="4" s="1"/>
  <c r="E1869" i="4"/>
  <c r="A1869" i="4" s="1"/>
  <c r="E1870" i="4"/>
  <c r="A1870" i="4" s="1"/>
  <c r="E1871" i="4"/>
  <c r="A1871" i="4" s="1"/>
  <c r="E1872" i="4"/>
  <c r="A1872" i="4" s="1"/>
  <c r="E1873" i="4"/>
  <c r="A1873" i="4" s="1"/>
  <c r="E1874" i="4"/>
  <c r="A1874" i="4" s="1"/>
  <c r="E1875" i="4"/>
  <c r="A1875" i="4" s="1"/>
  <c r="E1876" i="4"/>
  <c r="A1876" i="4" s="1"/>
  <c r="E1877" i="4"/>
  <c r="A1877" i="4" s="1"/>
  <c r="E1878" i="4"/>
  <c r="A1878" i="4" s="1"/>
  <c r="E1879" i="4"/>
  <c r="A1879" i="4" s="1"/>
  <c r="E1880" i="4"/>
  <c r="A1880" i="4" s="1"/>
  <c r="E1881" i="4"/>
  <c r="A1881" i="4" s="1"/>
  <c r="E1882" i="4"/>
  <c r="A1882" i="4" s="1"/>
  <c r="E1883" i="4"/>
  <c r="A1883" i="4" s="1"/>
  <c r="E1884" i="4"/>
  <c r="A1884" i="4" s="1"/>
  <c r="E1885" i="4"/>
  <c r="A1885" i="4" s="1"/>
  <c r="E1886" i="4"/>
  <c r="A1886" i="4" s="1"/>
  <c r="E1887" i="4"/>
  <c r="A1887" i="4" s="1"/>
  <c r="E1888" i="4"/>
  <c r="A1888" i="4" s="1"/>
  <c r="E1889" i="4"/>
  <c r="A1889" i="4" s="1"/>
  <c r="E1890" i="4"/>
  <c r="A1890" i="4" s="1"/>
  <c r="E1891" i="4"/>
  <c r="A1891" i="4" s="1"/>
  <c r="E1892" i="4"/>
  <c r="A1892" i="4" s="1"/>
  <c r="E1893" i="4"/>
  <c r="A1893" i="4" s="1"/>
  <c r="E1894" i="4"/>
  <c r="A1894" i="4" s="1"/>
  <c r="E1895" i="4"/>
  <c r="A1895" i="4" s="1"/>
  <c r="E1896" i="4"/>
  <c r="A1896" i="4" s="1"/>
  <c r="E1897" i="4"/>
  <c r="A1897" i="4" s="1"/>
  <c r="E1898" i="4"/>
  <c r="A1898" i="4" s="1"/>
  <c r="E1899" i="4"/>
  <c r="A1899" i="4" s="1"/>
  <c r="E1900" i="4"/>
  <c r="A1900" i="4" s="1"/>
  <c r="E1901" i="4"/>
  <c r="A1901" i="4" s="1"/>
  <c r="E1902" i="4"/>
  <c r="A1902" i="4" s="1"/>
  <c r="E1903" i="4"/>
  <c r="A1903" i="4" s="1"/>
  <c r="E1904" i="4"/>
  <c r="A1904" i="4" s="1"/>
  <c r="E1905" i="4"/>
  <c r="A1905" i="4" s="1"/>
  <c r="E1906" i="4"/>
  <c r="A1906" i="4" s="1"/>
  <c r="E1907" i="4"/>
  <c r="A1907" i="4" s="1"/>
  <c r="E1908" i="4"/>
  <c r="A1908" i="4" s="1"/>
  <c r="E1909" i="4"/>
  <c r="A1909" i="4" s="1"/>
  <c r="E1910" i="4"/>
  <c r="A1910" i="4" s="1"/>
  <c r="E1911" i="4"/>
  <c r="A1911" i="4" s="1"/>
  <c r="E1912" i="4"/>
  <c r="A1912" i="4" s="1"/>
  <c r="E1913" i="4"/>
  <c r="A1913" i="4" s="1"/>
  <c r="E1914" i="4"/>
  <c r="A1914" i="4" s="1"/>
  <c r="E1915" i="4"/>
  <c r="A1915" i="4" s="1"/>
  <c r="E1916" i="4"/>
  <c r="A1916" i="4" s="1"/>
  <c r="E1917" i="4"/>
  <c r="A1917" i="4" s="1"/>
  <c r="E1918" i="4"/>
  <c r="A1918" i="4" s="1"/>
  <c r="E1919" i="4"/>
  <c r="A1919" i="4" s="1"/>
  <c r="E1920" i="4"/>
  <c r="A1920" i="4" s="1"/>
  <c r="E1921" i="4"/>
  <c r="A1921" i="4" s="1"/>
  <c r="E1922" i="4"/>
  <c r="A1922" i="4" s="1"/>
  <c r="E1923" i="4"/>
  <c r="A1923" i="4" s="1"/>
  <c r="E1924" i="4"/>
  <c r="A1924" i="4" s="1"/>
  <c r="E1925" i="4"/>
  <c r="A1925" i="4" s="1"/>
  <c r="E1926" i="4"/>
  <c r="A1926" i="4" s="1"/>
  <c r="E1927" i="4"/>
  <c r="A1927" i="4" s="1"/>
  <c r="E1928" i="4"/>
  <c r="A1928" i="4" s="1"/>
  <c r="E1929" i="4"/>
  <c r="A1929" i="4" s="1"/>
  <c r="E1930" i="4"/>
  <c r="A1930" i="4" s="1"/>
  <c r="E1931" i="4"/>
  <c r="A1931" i="4" s="1"/>
  <c r="E1932" i="4"/>
  <c r="A1932" i="4" s="1"/>
  <c r="E1933" i="4"/>
  <c r="A1933" i="4" s="1"/>
  <c r="E1934" i="4"/>
  <c r="A1934" i="4" s="1"/>
  <c r="E1935" i="4"/>
  <c r="A1935" i="4" s="1"/>
  <c r="E1936" i="4"/>
  <c r="A1936" i="4" s="1"/>
  <c r="E1937" i="4"/>
  <c r="A1937" i="4" s="1"/>
  <c r="E1938" i="4"/>
  <c r="A1938" i="4" s="1"/>
  <c r="E1939" i="4"/>
  <c r="A1939" i="4" s="1"/>
  <c r="E1940" i="4"/>
  <c r="A1940" i="4" s="1"/>
  <c r="E1941" i="4"/>
  <c r="A1941" i="4" s="1"/>
  <c r="E1942" i="4"/>
  <c r="A1942" i="4" s="1"/>
  <c r="E1943" i="4"/>
  <c r="A1943" i="4" s="1"/>
  <c r="E1944" i="4"/>
  <c r="A1944" i="4" s="1"/>
  <c r="E1945" i="4"/>
  <c r="A1945" i="4" s="1"/>
  <c r="E1946" i="4"/>
  <c r="A1946" i="4" s="1"/>
  <c r="E1947" i="4"/>
  <c r="A1947" i="4" s="1"/>
  <c r="E1948" i="4"/>
  <c r="A1948" i="4" s="1"/>
  <c r="E1949" i="4"/>
  <c r="A1949" i="4" s="1"/>
  <c r="E1950" i="4"/>
  <c r="A1950" i="4" s="1"/>
  <c r="E1951" i="4"/>
  <c r="A1951" i="4" s="1"/>
  <c r="E1952" i="4"/>
  <c r="A1952" i="4" s="1"/>
  <c r="E1953" i="4"/>
  <c r="A1953" i="4" s="1"/>
  <c r="E1954" i="4"/>
  <c r="A1954" i="4" s="1"/>
  <c r="E1955" i="4"/>
  <c r="A1955" i="4" s="1"/>
  <c r="E1956" i="4"/>
  <c r="A1956" i="4" s="1"/>
  <c r="E1957" i="4"/>
  <c r="A1957" i="4" s="1"/>
  <c r="E1958" i="4"/>
  <c r="A1958" i="4" s="1"/>
  <c r="E1959" i="4"/>
  <c r="A1959" i="4" s="1"/>
  <c r="E1960" i="4"/>
  <c r="A1960" i="4" s="1"/>
  <c r="E1961" i="4"/>
  <c r="A1961" i="4" s="1"/>
  <c r="E1962" i="4"/>
  <c r="A1962" i="4" s="1"/>
  <c r="E1963" i="4"/>
  <c r="A1963" i="4" s="1"/>
  <c r="E1964" i="4"/>
  <c r="A1964" i="4" s="1"/>
  <c r="E1965" i="4"/>
  <c r="A1965" i="4" s="1"/>
  <c r="E1966" i="4"/>
  <c r="A1966" i="4" s="1"/>
  <c r="E1967" i="4"/>
  <c r="A1967" i="4" s="1"/>
  <c r="E1968" i="4"/>
  <c r="A1968" i="4" s="1"/>
  <c r="E1969" i="4"/>
  <c r="A1969" i="4" s="1"/>
  <c r="E1970" i="4"/>
  <c r="A1970" i="4" s="1"/>
  <c r="E1971" i="4"/>
  <c r="A1971" i="4" s="1"/>
  <c r="E1972" i="4"/>
  <c r="A1972" i="4" s="1"/>
  <c r="E1973" i="4"/>
  <c r="A1973" i="4" s="1"/>
  <c r="E1974" i="4"/>
  <c r="A1974" i="4" s="1"/>
  <c r="E1975" i="4"/>
  <c r="A1975" i="4" s="1"/>
  <c r="E1976" i="4"/>
  <c r="A1976" i="4" s="1"/>
  <c r="E1977" i="4"/>
  <c r="A1977" i="4" s="1"/>
  <c r="E1978" i="4"/>
  <c r="A1978" i="4" s="1"/>
  <c r="E1979" i="4"/>
  <c r="A1979" i="4" s="1"/>
  <c r="E1980" i="4"/>
  <c r="A1980" i="4" s="1"/>
  <c r="E1981" i="4"/>
  <c r="A1981" i="4" s="1"/>
  <c r="E1982" i="4"/>
  <c r="A1982" i="4" s="1"/>
  <c r="E1983" i="4"/>
  <c r="A1983" i="4" s="1"/>
  <c r="E1984" i="4"/>
  <c r="A1984" i="4" s="1"/>
  <c r="E1985" i="4"/>
  <c r="A1985" i="4" s="1"/>
  <c r="E1986" i="4"/>
  <c r="A1986" i="4" s="1"/>
  <c r="E1987" i="4"/>
  <c r="A1987" i="4" s="1"/>
  <c r="E1988" i="4"/>
  <c r="A1988" i="4" s="1"/>
  <c r="E1989" i="4"/>
  <c r="A1989" i="4" s="1"/>
  <c r="E1990" i="4"/>
  <c r="A1990" i="4" s="1"/>
  <c r="E1991" i="4"/>
  <c r="A1991" i="4" s="1"/>
  <c r="E1992" i="4"/>
  <c r="A1992" i="4" s="1"/>
  <c r="E1993" i="4"/>
  <c r="A1993" i="4" s="1"/>
  <c r="E1994" i="4"/>
  <c r="A1994" i="4" s="1"/>
  <c r="E1995" i="4"/>
  <c r="A1995" i="4" s="1"/>
  <c r="E1996" i="4"/>
  <c r="A1996" i="4" s="1"/>
  <c r="E1997" i="4"/>
  <c r="A1997" i="4" s="1"/>
  <c r="E1998" i="4"/>
  <c r="A1998" i="4" s="1"/>
  <c r="E1999" i="4"/>
  <c r="A1999" i="4" s="1"/>
  <c r="E2000" i="4"/>
  <c r="A2000" i="4" s="1"/>
  <c r="E2001" i="4"/>
  <c r="A2001" i="4" s="1"/>
  <c r="E2002" i="4"/>
  <c r="A2002" i="4" s="1"/>
  <c r="E2003" i="4"/>
  <c r="A2003" i="4" s="1"/>
  <c r="E2004" i="4"/>
  <c r="A2004" i="4" s="1"/>
  <c r="E2005" i="4"/>
  <c r="A2005" i="4" s="1"/>
  <c r="E2006" i="4"/>
  <c r="A2006" i="4" s="1"/>
  <c r="E2007" i="4"/>
  <c r="A2007" i="4" s="1"/>
  <c r="E2008" i="4"/>
  <c r="A2008" i="4" s="1"/>
  <c r="E2009" i="4"/>
  <c r="A2009" i="4" s="1"/>
  <c r="E2010" i="4"/>
  <c r="A2010" i="4" s="1"/>
  <c r="E2011" i="4"/>
  <c r="A2011" i="4" s="1"/>
  <c r="E2012" i="4"/>
  <c r="A2012" i="4" s="1"/>
  <c r="E2013" i="4"/>
  <c r="A2013" i="4" s="1"/>
  <c r="E2014" i="4"/>
  <c r="A2014" i="4" s="1"/>
  <c r="E2015" i="4"/>
  <c r="A2015" i="4" s="1"/>
  <c r="E2016" i="4"/>
  <c r="A2016" i="4" s="1"/>
  <c r="E2017" i="4"/>
  <c r="A2017" i="4" s="1"/>
  <c r="E2018" i="4"/>
  <c r="A2018" i="4" s="1"/>
  <c r="E2019" i="4"/>
  <c r="A2019" i="4" s="1"/>
  <c r="E2020" i="4"/>
  <c r="A2020" i="4" s="1"/>
  <c r="E2021" i="4"/>
  <c r="A2021" i="4" s="1"/>
  <c r="E2022" i="4"/>
  <c r="A2022" i="4" s="1"/>
  <c r="E2023" i="4"/>
  <c r="A2023" i="4" s="1"/>
  <c r="E2024" i="4"/>
  <c r="A2024" i="4" s="1"/>
  <c r="E2025" i="4"/>
  <c r="A2025" i="4" s="1"/>
  <c r="E2026" i="4"/>
  <c r="A2026" i="4" s="1"/>
  <c r="E2027" i="4"/>
  <c r="A2027" i="4" s="1"/>
  <c r="E2028" i="4"/>
  <c r="A2028" i="4" s="1"/>
  <c r="E2029" i="4"/>
  <c r="A2029" i="4" s="1"/>
  <c r="E2030" i="4"/>
  <c r="A2030" i="4" s="1"/>
  <c r="E2031" i="4"/>
  <c r="A2031" i="4" s="1"/>
  <c r="E2032" i="4"/>
  <c r="A2032" i="4" s="1"/>
  <c r="E2033" i="4"/>
  <c r="A2033" i="4" s="1"/>
  <c r="E2034" i="4"/>
  <c r="A2034" i="4" s="1"/>
  <c r="E2035" i="4"/>
  <c r="A2035" i="4" s="1"/>
  <c r="E2036" i="4"/>
  <c r="A2036" i="4" s="1"/>
  <c r="E2037" i="4"/>
  <c r="A2037" i="4" s="1"/>
  <c r="E2038" i="4"/>
  <c r="A2038" i="4" s="1"/>
  <c r="E2039" i="4"/>
  <c r="A2039" i="4" s="1"/>
  <c r="E2040" i="4"/>
  <c r="A2040" i="4" s="1"/>
  <c r="E2041" i="4"/>
  <c r="A2041" i="4" s="1"/>
  <c r="E2042" i="4"/>
  <c r="A2042" i="4" s="1"/>
  <c r="E2043" i="4"/>
  <c r="A2043" i="4" s="1"/>
  <c r="E2044" i="4"/>
  <c r="A2044" i="4" s="1"/>
  <c r="E2045" i="4"/>
  <c r="A2045" i="4" s="1"/>
  <c r="E2046" i="4"/>
  <c r="A2046" i="4" s="1"/>
  <c r="E2047" i="4"/>
  <c r="A2047" i="4" s="1"/>
  <c r="E2048" i="4"/>
  <c r="A2048" i="4" s="1"/>
  <c r="E2049" i="4"/>
  <c r="A2049" i="4" s="1"/>
  <c r="E2050" i="4"/>
  <c r="A2050" i="4" s="1"/>
  <c r="E2051" i="4"/>
  <c r="A2051" i="4" s="1"/>
  <c r="E2052" i="4"/>
  <c r="A2052" i="4" s="1"/>
  <c r="E2053" i="4"/>
  <c r="A2053" i="4" s="1"/>
  <c r="E2054" i="4"/>
  <c r="A2054" i="4" s="1"/>
  <c r="E2055" i="4"/>
  <c r="A2055" i="4" s="1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A1" i="2" l="1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E23" i="4"/>
  <c r="A23" i="4" s="1"/>
  <c r="E24" i="4"/>
  <c r="A24" i="4" s="1"/>
  <c r="E25" i="4"/>
  <c r="A25" i="4" s="1"/>
  <c r="E26" i="4"/>
  <c r="A26" i="4" s="1"/>
  <c r="E27" i="4"/>
  <c r="A27" i="4" s="1"/>
  <c r="E28" i="4"/>
  <c r="A28" i="4" s="1"/>
  <c r="E29" i="4"/>
  <c r="A29" i="4" s="1"/>
  <c r="E30" i="4"/>
  <c r="A30" i="4" s="1"/>
  <c r="E31" i="4"/>
  <c r="A31" i="4" s="1"/>
  <c r="E32" i="4"/>
  <c r="A32" i="4" s="1"/>
  <c r="E33" i="4"/>
  <c r="A33" i="4" s="1"/>
  <c r="E34" i="4"/>
  <c r="A34" i="4" s="1"/>
  <c r="E35" i="4"/>
  <c r="A35" i="4" s="1"/>
  <c r="E36" i="4"/>
  <c r="A36" i="4" s="1"/>
  <c r="E37" i="4"/>
  <c r="A37" i="4" s="1"/>
  <c r="E38" i="4"/>
  <c r="A38" i="4" s="1"/>
  <c r="E39" i="4"/>
  <c r="A39" i="4" s="1"/>
  <c r="E40" i="4"/>
  <c r="A40" i="4" s="1"/>
  <c r="E41" i="4"/>
  <c r="A41" i="4" s="1"/>
  <c r="E42" i="4"/>
  <c r="A42" i="4" s="1"/>
  <c r="E43" i="4"/>
  <c r="A43" i="4" s="1"/>
  <c r="E44" i="4"/>
  <c r="A44" i="4" s="1"/>
  <c r="E45" i="4"/>
  <c r="A45" i="4" s="1"/>
  <c r="E46" i="4"/>
  <c r="A46" i="4" s="1"/>
  <c r="E47" i="4"/>
  <c r="A47" i="4" s="1"/>
  <c r="E48" i="4"/>
  <c r="A48" i="4" s="1"/>
  <c r="E49" i="4"/>
  <c r="A49" i="4" s="1"/>
  <c r="E50" i="4"/>
  <c r="A50" i="4" s="1"/>
  <c r="E51" i="4"/>
  <c r="A51" i="4" s="1"/>
  <c r="E52" i="4"/>
  <c r="A52" i="4" s="1"/>
  <c r="E53" i="4"/>
  <c r="A53" i="4" s="1"/>
  <c r="E54" i="4"/>
  <c r="A54" i="4" s="1"/>
  <c r="E55" i="4"/>
  <c r="A55" i="4" s="1"/>
  <c r="E56" i="4"/>
  <c r="A56" i="4" s="1"/>
  <c r="E57" i="4"/>
  <c r="A57" i="4" s="1"/>
  <c r="E58" i="4"/>
  <c r="A58" i="4" s="1"/>
  <c r="E59" i="4"/>
  <c r="A59" i="4" s="1"/>
  <c r="E60" i="4"/>
  <c r="A60" i="4" s="1"/>
  <c r="E61" i="4"/>
  <c r="A61" i="4" s="1"/>
  <c r="E62" i="4"/>
  <c r="A62" i="4" s="1"/>
  <c r="E63" i="4"/>
  <c r="A63" i="4" s="1"/>
  <c r="E64" i="4"/>
  <c r="A64" i="4" s="1"/>
  <c r="E65" i="4"/>
  <c r="A65" i="4" s="1"/>
  <c r="E66" i="4"/>
  <c r="A66" i="4" s="1"/>
  <c r="E67" i="4"/>
  <c r="A67" i="4" s="1"/>
  <c r="E68" i="4"/>
  <c r="A68" i="4" s="1"/>
  <c r="E69" i="4"/>
  <c r="A69" i="4" s="1"/>
  <c r="E70" i="4"/>
  <c r="A70" i="4" s="1"/>
  <c r="E71" i="4"/>
  <c r="A71" i="4" s="1"/>
  <c r="E72" i="4"/>
  <c r="A72" i="4" s="1"/>
  <c r="E73" i="4"/>
  <c r="A73" i="4" s="1"/>
  <c r="E74" i="4"/>
  <c r="A74" i="4" s="1"/>
  <c r="E75" i="4"/>
  <c r="A75" i="4" s="1"/>
  <c r="E76" i="4"/>
  <c r="A76" i="4" s="1"/>
  <c r="E77" i="4"/>
  <c r="A77" i="4" s="1"/>
  <c r="E78" i="4"/>
  <c r="A78" i="4" s="1"/>
  <c r="E79" i="4"/>
  <c r="A79" i="4" s="1"/>
  <c r="E80" i="4"/>
  <c r="A80" i="4" s="1"/>
  <c r="E81" i="4"/>
  <c r="A81" i="4" s="1"/>
  <c r="E82" i="4"/>
  <c r="A82" i="4" s="1"/>
  <c r="E83" i="4"/>
  <c r="A83" i="4" s="1"/>
  <c r="E84" i="4"/>
  <c r="A84" i="4" s="1"/>
  <c r="E85" i="4"/>
  <c r="A85" i="4" s="1"/>
  <c r="E86" i="4"/>
  <c r="A86" i="4" s="1"/>
  <c r="E87" i="4"/>
  <c r="A87" i="4" s="1"/>
  <c r="E88" i="4"/>
  <c r="A88" i="4" s="1"/>
  <c r="E89" i="4"/>
  <c r="A89" i="4" s="1"/>
  <c r="E90" i="4"/>
  <c r="A90" i="4" s="1"/>
  <c r="E91" i="4"/>
  <c r="A91" i="4" s="1"/>
  <c r="E92" i="4"/>
  <c r="A92" i="4" s="1"/>
  <c r="E93" i="4"/>
  <c r="A93" i="4" s="1"/>
  <c r="E94" i="4"/>
  <c r="A94" i="4" s="1"/>
  <c r="E95" i="4"/>
  <c r="A95" i="4" s="1"/>
  <c r="E96" i="4"/>
  <c r="A96" i="4" s="1"/>
  <c r="E97" i="4"/>
  <c r="A97" i="4" s="1"/>
  <c r="E98" i="4"/>
  <c r="A98" i="4" s="1"/>
  <c r="E99" i="4"/>
  <c r="A99" i="4" s="1"/>
  <c r="E100" i="4"/>
  <c r="A100" i="4" s="1"/>
  <c r="E101" i="4"/>
  <c r="A101" i="4" s="1"/>
  <c r="E102" i="4"/>
  <c r="A102" i="4" s="1"/>
  <c r="E103" i="4"/>
  <c r="A103" i="4" s="1"/>
  <c r="E104" i="4"/>
  <c r="A104" i="4" s="1"/>
  <c r="E105" i="4"/>
  <c r="A105" i="4" s="1"/>
  <c r="E106" i="4"/>
  <c r="A106" i="4" s="1"/>
  <c r="E107" i="4"/>
  <c r="A107" i="4" s="1"/>
  <c r="E108" i="4"/>
  <c r="A108" i="4" s="1"/>
  <c r="E109" i="4"/>
  <c r="A109" i="4" s="1"/>
  <c r="E110" i="4"/>
  <c r="A110" i="4" s="1"/>
  <c r="E111" i="4"/>
  <c r="A111" i="4" s="1"/>
  <c r="E112" i="4"/>
  <c r="A112" i="4" s="1"/>
  <c r="E113" i="4"/>
  <c r="A113" i="4" s="1"/>
  <c r="E114" i="4"/>
  <c r="A114" i="4" s="1"/>
  <c r="E115" i="4"/>
  <c r="A115" i="4" s="1"/>
  <c r="E116" i="4"/>
  <c r="A116" i="4" s="1"/>
  <c r="E117" i="4"/>
  <c r="A117" i="4" s="1"/>
  <c r="E118" i="4"/>
  <c r="A118" i="4" s="1"/>
  <c r="E119" i="4"/>
  <c r="A119" i="4" s="1"/>
  <c r="E120" i="4"/>
  <c r="A120" i="4" s="1"/>
  <c r="E121" i="4"/>
  <c r="A121" i="4" s="1"/>
  <c r="E122" i="4"/>
  <c r="A122" i="4" s="1"/>
  <c r="E123" i="4"/>
  <c r="A123" i="4" s="1"/>
  <c r="E124" i="4"/>
  <c r="A124" i="4" s="1"/>
  <c r="E125" i="4"/>
  <c r="A125" i="4" s="1"/>
  <c r="E126" i="4"/>
  <c r="A126" i="4" s="1"/>
  <c r="E127" i="4"/>
  <c r="A127" i="4" s="1"/>
  <c r="E128" i="4"/>
  <c r="A128" i="4" s="1"/>
  <c r="E129" i="4"/>
  <c r="A129" i="4" s="1"/>
  <c r="E130" i="4"/>
  <c r="A130" i="4" s="1"/>
  <c r="E131" i="4"/>
  <c r="A131" i="4" s="1"/>
  <c r="E132" i="4"/>
  <c r="A132" i="4" s="1"/>
  <c r="E133" i="4"/>
  <c r="A133" i="4" s="1"/>
  <c r="E134" i="4"/>
  <c r="A134" i="4" s="1"/>
  <c r="E135" i="4"/>
  <c r="A135" i="4" s="1"/>
  <c r="E136" i="4"/>
  <c r="A136" i="4" s="1"/>
  <c r="E137" i="4"/>
  <c r="A137" i="4" s="1"/>
  <c r="E138" i="4"/>
  <c r="A138" i="4" s="1"/>
  <c r="E139" i="4"/>
  <c r="A139" i="4" s="1"/>
  <c r="E140" i="4"/>
  <c r="A140" i="4" s="1"/>
  <c r="E141" i="4"/>
  <c r="A141" i="4" s="1"/>
  <c r="E142" i="4"/>
  <c r="A142" i="4" s="1"/>
  <c r="E143" i="4"/>
  <c r="A143" i="4" s="1"/>
  <c r="E144" i="4"/>
  <c r="A144" i="4" s="1"/>
  <c r="E145" i="4"/>
  <c r="A145" i="4" s="1"/>
  <c r="E146" i="4"/>
  <c r="A146" i="4" s="1"/>
  <c r="E147" i="4"/>
  <c r="A147" i="4" s="1"/>
  <c r="E148" i="4"/>
  <c r="A148" i="4" s="1"/>
  <c r="E149" i="4"/>
  <c r="A149" i="4" s="1"/>
  <c r="E150" i="4"/>
  <c r="A150" i="4" s="1"/>
  <c r="E151" i="4"/>
  <c r="A151" i="4" s="1"/>
  <c r="E152" i="4"/>
  <c r="A152" i="4" s="1"/>
  <c r="E153" i="4"/>
  <c r="A153" i="4" s="1"/>
  <c r="E154" i="4"/>
  <c r="A154" i="4" s="1"/>
  <c r="E155" i="4"/>
  <c r="A155" i="4" s="1"/>
  <c r="E156" i="4"/>
  <c r="A156" i="4" s="1"/>
  <c r="E157" i="4"/>
  <c r="A157" i="4" s="1"/>
  <c r="E158" i="4"/>
  <c r="A158" i="4" s="1"/>
  <c r="E159" i="4"/>
  <c r="A159" i="4" s="1"/>
  <c r="E160" i="4"/>
  <c r="A160" i="4" s="1"/>
  <c r="E161" i="4"/>
  <c r="A161" i="4" s="1"/>
  <c r="E162" i="4"/>
  <c r="A162" i="4" s="1"/>
  <c r="E163" i="4"/>
  <c r="A163" i="4" s="1"/>
  <c r="E164" i="4"/>
  <c r="A164" i="4" s="1"/>
  <c r="E165" i="4"/>
  <c r="A165" i="4" s="1"/>
  <c r="E166" i="4"/>
  <c r="A166" i="4" s="1"/>
  <c r="E167" i="4"/>
  <c r="A167" i="4" s="1"/>
  <c r="E168" i="4"/>
  <c r="A168" i="4" s="1"/>
  <c r="E169" i="4"/>
  <c r="A169" i="4" s="1"/>
  <c r="E170" i="4"/>
  <c r="A170" i="4" s="1"/>
  <c r="E171" i="4"/>
  <c r="A171" i="4" s="1"/>
  <c r="E172" i="4"/>
  <c r="A172" i="4" s="1"/>
  <c r="E173" i="4"/>
  <c r="A173" i="4" s="1"/>
  <c r="E174" i="4"/>
  <c r="A174" i="4" s="1"/>
  <c r="E175" i="4"/>
  <c r="A175" i="4" s="1"/>
  <c r="E176" i="4"/>
  <c r="A176" i="4" s="1"/>
  <c r="E177" i="4"/>
  <c r="A177" i="4" s="1"/>
  <c r="E178" i="4"/>
  <c r="A178" i="4" s="1"/>
  <c r="E179" i="4"/>
  <c r="A179" i="4" s="1"/>
  <c r="E180" i="4"/>
  <c r="A180" i="4" s="1"/>
  <c r="E181" i="4"/>
  <c r="A181" i="4" s="1"/>
  <c r="E182" i="4"/>
  <c r="A182" i="4" s="1"/>
  <c r="E183" i="4"/>
  <c r="A183" i="4" s="1"/>
  <c r="E184" i="4"/>
  <c r="A184" i="4" s="1"/>
  <c r="E185" i="4"/>
  <c r="A185" i="4" s="1"/>
  <c r="E186" i="4"/>
  <c r="A186" i="4" s="1"/>
  <c r="E187" i="4"/>
  <c r="A187" i="4" s="1"/>
  <c r="E188" i="4"/>
  <c r="A188" i="4" s="1"/>
  <c r="E189" i="4"/>
  <c r="A189" i="4" s="1"/>
  <c r="E190" i="4"/>
  <c r="A190" i="4" s="1"/>
  <c r="E191" i="4"/>
  <c r="A191" i="4" s="1"/>
  <c r="E192" i="4"/>
  <c r="A192" i="4" s="1"/>
  <c r="E193" i="4"/>
  <c r="A193" i="4" s="1"/>
  <c r="E194" i="4"/>
  <c r="A194" i="4" s="1"/>
  <c r="E195" i="4"/>
  <c r="A195" i="4" s="1"/>
  <c r="E196" i="4"/>
  <c r="A196" i="4" s="1"/>
  <c r="E197" i="4"/>
  <c r="A197" i="4" s="1"/>
  <c r="E198" i="4"/>
  <c r="A198" i="4" s="1"/>
  <c r="E199" i="4"/>
  <c r="A199" i="4" s="1"/>
  <c r="E200" i="4"/>
  <c r="A200" i="4" s="1"/>
  <c r="E201" i="4"/>
  <c r="A201" i="4" s="1"/>
  <c r="E202" i="4"/>
  <c r="A202" i="4" s="1"/>
  <c r="E203" i="4"/>
  <c r="A203" i="4" s="1"/>
  <c r="E204" i="4"/>
  <c r="A204" i="4" s="1"/>
  <c r="E205" i="4"/>
  <c r="A205" i="4" s="1"/>
  <c r="E206" i="4"/>
  <c r="A206" i="4" s="1"/>
  <c r="E207" i="4"/>
  <c r="A207" i="4" s="1"/>
  <c r="E208" i="4"/>
  <c r="A208" i="4" s="1"/>
  <c r="E209" i="4"/>
  <c r="A209" i="4" s="1"/>
  <c r="E210" i="4"/>
  <c r="A210" i="4" s="1"/>
  <c r="E211" i="4"/>
  <c r="A211" i="4" s="1"/>
  <c r="E212" i="4"/>
  <c r="A212" i="4" s="1"/>
  <c r="E213" i="4"/>
  <c r="A213" i="4" s="1"/>
  <c r="E214" i="4"/>
  <c r="A214" i="4" s="1"/>
  <c r="E215" i="4"/>
  <c r="A215" i="4" s="1"/>
  <c r="E216" i="4"/>
  <c r="A216" i="4" s="1"/>
  <c r="E217" i="4"/>
  <c r="A217" i="4" s="1"/>
  <c r="E218" i="4"/>
  <c r="A218" i="4" s="1"/>
  <c r="E219" i="4"/>
  <c r="A219" i="4" s="1"/>
  <c r="E220" i="4"/>
  <c r="A220" i="4" s="1"/>
  <c r="E221" i="4"/>
  <c r="A221" i="4" s="1"/>
  <c r="E222" i="4"/>
  <c r="A222" i="4" s="1"/>
  <c r="E223" i="4"/>
  <c r="A223" i="4" s="1"/>
  <c r="E224" i="4"/>
  <c r="A224" i="4" s="1"/>
  <c r="E225" i="4"/>
  <c r="A225" i="4" s="1"/>
  <c r="E226" i="4"/>
  <c r="A226" i="4" s="1"/>
  <c r="E227" i="4"/>
  <c r="A227" i="4" s="1"/>
  <c r="E228" i="4"/>
  <c r="A228" i="4" s="1"/>
  <c r="E229" i="4"/>
  <c r="A229" i="4" s="1"/>
  <c r="E230" i="4"/>
  <c r="A230" i="4" s="1"/>
  <c r="E231" i="4"/>
  <c r="A231" i="4" s="1"/>
  <c r="E232" i="4"/>
  <c r="A232" i="4" s="1"/>
  <c r="E233" i="4"/>
  <c r="A233" i="4" s="1"/>
  <c r="E234" i="4"/>
  <c r="A234" i="4" s="1"/>
  <c r="E235" i="4"/>
  <c r="A235" i="4" s="1"/>
  <c r="E236" i="4"/>
  <c r="A236" i="4" s="1"/>
  <c r="E237" i="4"/>
  <c r="A237" i="4" s="1"/>
  <c r="E238" i="4"/>
  <c r="A238" i="4" s="1"/>
  <c r="E239" i="4"/>
  <c r="A239" i="4" s="1"/>
  <c r="E240" i="4"/>
  <c r="A240" i="4" s="1"/>
  <c r="E241" i="4"/>
  <c r="A241" i="4" s="1"/>
  <c r="E242" i="4"/>
  <c r="A242" i="4" s="1"/>
  <c r="E243" i="4"/>
  <c r="A243" i="4" s="1"/>
  <c r="E244" i="4"/>
  <c r="A244" i="4" s="1"/>
  <c r="E245" i="4"/>
  <c r="A245" i="4" s="1"/>
  <c r="E246" i="4"/>
  <c r="A246" i="4" s="1"/>
  <c r="E247" i="4"/>
  <c r="A247" i="4" s="1"/>
  <c r="E248" i="4"/>
  <c r="A248" i="4" s="1"/>
  <c r="E249" i="4"/>
  <c r="A249" i="4" s="1"/>
  <c r="E250" i="4"/>
  <c r="A250" i="4" s="1"/>
  <c r="E251" i="4"/>
  <c r="A251" i="4" s="1"/>
  <c r="E252" i="4"/>
  <c r="A252" i="4" s="1"/>
  <c r="E253" i="4"/>
  <c r="A253" i="4" s="1"/>
  <c r="E254" i="4"/>
  <c r="A254" i="4" s="1"/>
  <c r="E255" i="4"/>
  <c r="A255" i="4" s="1"/>
  <c r="E256" i="4"/>
  <c r="A256" i="4" s="1"/>
  <c r="E257" i="4"/>
  <c r="A257" i="4" s="1"/>
  <c r="E258" i="4"/>
  <c r="A258" i="4" s="1"/>
  <c r="E259" i="4"/>
  <c r="A259" i="4" s="1"/>
  <c r="E260" i="4"/>
  <c r="A260" i="4" s="1"/>
  <c r="E261" i="4"/>
  <c r="A261" i="4" s="1"/>
  <c r="E262" i="4"/>
  <c r="A262" i="4" s="1"/>
  <c r="E263" i="4"/>
  <c r="A263" i="4" s="1"/>
  <c r="E264" i="4"/>
  <c r="A264" i="4" s="1"/>
  <c r="E265" i="4"/>
  <c r="A265" i="4" s="1"/>
  <c r="E266" i="4"/>
  <c r="A266" i="4" s="1"/>
  <c r="E267" i="4"/>
  <c r="A267" i="4" s="1"/>
  <c r="E268" i="4"/>
  <c r="A268" i="4" s="1"/>
  <c r="E269" i="4"/>
  <c r="A269" i="4" s="1"/>
  <c r="E270" i="4"/>
  <c r="A270" i="4" s="1"/>
  <c r="E271" i="4"/>
  <c r="A271" i="4" s="1"/>
  <c r="E272" i="4"/>
  <c r="A272" i="4" s="1"/>
  <c r="E273" i="4"/>
  <c r="A273" i="4" s="1"/>
  <c r="E274" i="4"/>
  <c r="A274" i="4" s="1"/>
  <c r="E275" i="4"/>
  <c r="A275" i="4" s="1"/>
  <c r="E276" i="4"/>
  <c r="A276" i="4" s="1"/>
  <c r="E277" i="4"/>
  <c r="A277" i="4" s="1"/>
  <c r="E278" i="4"/>
  <c r="A278" i="4" s="1"/>
  <c r="E279" i="4"/>
  <c r="A279" i="4" s="1"/>
  <c r="E280" i="4"/>
  <c r="A280" i="4" s="1"/>
  <c r="E281" i="4"/>
  <c r="A281" i="4" s="1"/>
  <c r="E282" i="4"/>
  <c r="A282" i="4" s="1"/>
  <c r="E283" i="4"/>
  <c r="A283" i="4" s="1"/>
  <c r="E284" i="4"/>
  <c r="A284" i="4" s="1"/>
  <c r="E285" i="4"/>
  <c r="A285" i="4" s="1"/>
  <c r="E286" i="4"/>
  <c r="A286" i="4" s="1"/>
  <c r="E287" i="4"/>
  <c r="A287" i="4" s="1"/>
  <c r="E288" i="4"/>
  <c r="A288" i="4" s="1"/>
  <c r="E289" i="4"/>
  <c r="A289" i="4" s="1"/>
  <c r="E290" i="4"/>
  <c r="A290" i="4" s="1"/>
  <c r="E291" i="4"/>
  <c r="A291" i="4" s="1"/>
  <c r="E292" i="4"/>
  <c r="A292" i="4" s="1"/>
  <c r="E293" i="4"/>
  <c r="A293" i="4" s="1"/>
  <c r="E294" i="4"/>
  <c r="A294" i="4" s="1"/>
  <c r="E295" i="4"/>
  <c r="A295" i="4" s="1"/>
  <c r="E296" i="4"/>
  <c r="A296" i="4" s="1"/>
  <c r="E297" i="4"/>
  <c r="A297" i="4" s="1"/>
  <c r="E298" i="4"/>
  <c r="A298" i="4" s="1"/>
  <c r="E299" i="4"/>
  <c r="A299" i="4" s="1"/>
  <c r="E300" i="4"/>
  <c r="A300" i="4" s="1"/>
  <c r="E301" i="4"/>
  <c r="A301" i="4" s="1"/>
  <c r="E302" i="4"/>
  <c r="A302" i="4" s="1"/>
  <c r="E303" i="4"/>
  <c r="A303" i="4" s="1"/>
  <c r="E304" i="4"/>
  <c r="A304" i="4" s="1"/>
  <c r="E305" i="4"/>
  <c r="A305" i="4" s="1"/>
  <c r="E306" i="4"/>
  <c r="A306" i="4" s="1"/>
  <c r="E307" i="4"/>
  <c r="A307" i="4" s="1"/>
  <c r="E308" i="4"/>
  <c r="A308" i="4" s="1"/>
  <c r="E309" i="4"/>
  <c r="A309" i="4" s="1"/>
  <c r="E310" i="4"/>
  <c r="A310" i="4" s="1"/>
  <c r="E311" i="4"/>
  <c r="A311" i="4" s="1"/>
  <c r="E312" i="4"/>
  <c r="A312" i="4" s="1"/>
  <c r="E313" i="4"/>
  <c r="A313" i="4" s="1"/>
  <c r="E314" i="4"/>
  <c r="A314" i="4" s="1"/>
  <c r="E315" i="4"/>
  <c r="A315" i="4" s="1"/>
  <c r="E316" i="4"/>
  <c r="A316" i="4" s="1"/>
  <c r="E317" i="4"/>
  <c r="A317" i="4" s="1"/>
  <c r="E318" i="4"/>
  <c r="A318" i="4" s="1"/>
  <c r="E319" i="4"/>
  <c r="A319" i="4" s="1"/>
  <c r="E320" i="4"/>
  <c r="A320" i="4" s="1"/>
  <c r="E321" i="4"/>
  <c r="A321" i="4" s="1"/>
  <c r="E322" i="4"/>
  <c r="A322" i="4" s="1"/>
  <c r="E323" i="4"/>
  <c r="A323" i="4" s="1"/>
  <c r="E324" i="4"/>
  <c r="A324" i="4" s="1"/>
  <c r="E325" i="4"/>
  <c r="A325" i="4" s="1"/>
  <c r="E326" i="4"/>
  <c r="A326" i="4" s="1"/>
  <c r="E327" i="4"/>
  <c r="A327" i="4" s="1"/>
  <c r="E328" i="4"/>
  <c r="A328" i="4" s="1"/>
  <c r="E329" i="4"/>
  <c r="A329" i="4" s="1"/>
  <c r="E330" i="4"/>
  <c r="A330" i="4" s="1"/>
  <c r="E331" i="4"/>
  <c r="A331" i="4" s="1"/>
  <c r="E332" i="4"/>
  <c r="A332" i="4" s="1"/>
  <c r="E333" i="4"/>
  <c r="A333" i="4" s="1"/>
  <c r="E334" i="4"/>
  <c r="A334" i="4" s="1"/>
  <c r="E335" i="4"/>
  <c r="A335" i="4" s="1"/>
  <c r="E336" i="4"/>
  <c r="A336" i="4" s="1"/>
  <c r="E337" i="4"/>
  <c r="A337" i="4" s="1"/>
  <c r="E338" i="4"/>
  <c r="A338" i="4" s="1"/>
  <c r="E339" i="4"/>
  <c r="A339" i="4" s="1"/>
  <c r="E340" i="4"/>
  <c r="A340" i="4" s="1"/>
  <c r="E341" i="4"/>
  <c r="A341" i="4" s="1"/>
  <c r="E342" i="4"/>
  <c r="A342" i="4" s="1"/>
  <c r="E343" i="4"/>
  <c r="A343" i="4" s="1"/>
  <c r="E344" i="4"/>
  <c r="A344" i="4" s="1"/>
  <c r="E345" i="4"/>
  <c r="A345" i="4" s="1"/>
  <c r="E346" i="4"/>
  <c r="A346" i="4" s="1"/>
  <c r="E347" i="4"/>
  <c r="A347" i="4" s="1"/>
  <c r="E348" i="4"/>
  <c r="A348" i="4" s="1"/>
  <c r="E349" i="4"/>
  <c r="A349" i="4" s="1"/>
  <c r="E350" i="4"/>
  <c r="A350" i="4" s="1"/>
  <c r="E351" i="4"/>
  <c r="A351" i="4" s="1"/>
  <c r="E352" i="4"/>
  <c r="A352" i="4" s="1"/>
  <c r="E353" i="4"/>
  <c r="A353" i="4" s="1"/>
  <c r="E354" i="4"/>
  <c r="A354" i="4" s="1"/>
  <c r="E355" i="4"/>
  <c r="A355" i="4" s="1"/>
  <c r="E356" i="4"/>
  <c r="A356" i="4" s="1"/>
  <c r="E357" i="4"/>
  <c r="A357" i="4" s="1"/>
  <c r="E358" i="4"/>
  <c r="A358" i="4" s="1"/>
  <c r="E359" i="4"/>
  <c r="A359" i="4" s="1"/>
  <c r="E360" i="4"/>
  <c r="A360" i="4" s="1"/>
  <c r="E361" i="4"/>
  <c r="A361" i="4" s="1"/>
  <c r="E362" i="4"/>
  <c r="A362" i="4" s="1"/>
  <c r="E363" i="4"/>
  <c r="A363" i="4" s="1"/>
  <c r="E364" i="4"/>
  <c r="A364" i="4" s="1"/>
  <c r="E365" i="4"/>
  <c r="A365" i="4" s="1"/>
  <c r="E366" i="4"/>
  <c r="A366" i="4" s="1"/>
  <c r="E367" i="4"/>
  <c r="A367" i="4" s="1"/>
  <c r="E368" i="4"/>
  <c r="A368" i="4" s="1"/>
  <c r="E369" i="4"/>
  <c r="A369" i="4" s="1"/>
  <c r="E370" i="4"/>
  <c r="A370" i="4" s="1"/>
  <c r="E371" i="4"/>
  <c r="A371" i="4" s="1"/>
  <c r="E372" i="4"/>
  <c r="A372" i="4" s="1"/>
  <c r="E373" i="4"/>
  <c r="A373" i="4" s="1"/>
  <c r="E374" i="4"/>
  <c r="A374" i="4" s="1"/>
  <c r="E375" i="4"/>
  <c r="A375" i="4" s="1"/>
  <c r="E376" i="4"/>
  <c r="A376" i="4" s="1"/>
  <c r="E377" i="4"/>
  <c r="A377" i="4" s="1"/>
  <c r="E378" i="4"/>
  <c r="A378" i="4" s="1"/>
  <c r="E379" i="4"/>
  <c r="A379" i="4" s="1"/>
  <c r="E380" i="4"/>
  <c r="A380" i="4" s="1"/>
  <c r="E381" i="4"/>
  <c r="A381" i="4" s="1"/>
  <c r="E382" i="4"/>
  <c r="A382" i="4" s="1"/>
  <c r="E383" i="4"/>
  <c r="A383" i="4" s="1"/>
  <c r="E384" i="4"/>
  <c r="A384" i="4" s="1"/>
  <c r="E385" i="4"/>
  <c r="A385" i="4" s="1"/>
  <c r="E386" i="4"/>
  <c r="A386" i="4" s="1"/>
  <c r="E387" i="4"/>
  <c r="A387" i="4" s="1"/>
  <c r="E388" i="4"/>
  <c r="A388" i="4" s="1"/>
  <c r="E389" i="4"/>
  <c r="A389" i="4" s="1"/>
  <c r="E390" i="4"/>
  <c r="A390" i="4" s="1"/>
  <c r="E391" i="4"/>
  <c r="A391" i="4" s="1"/>
  <c r="E392" i="4"/>
  <c r="A392" i="4" s="1"/>
  <c r="E393" i="4"/>
  <c r="A393" i="4" s="1"/>
  <c r="E394" i="4"/>
  <c r="A394" i="4" s="1"/>
  <c r="E395" i="4"/>
  <c r="A395" i="4" s="1"/>
  <c r="E396" i="4"/>
  <c r="A396" i="4" s="1"/>
  <c r="E397" i="4"/>
  <c r="A397" i="4" s="1"/>
  <c r="E398" i="4"/>
  <c r="A398" i="4" s="1"/>
  <c r="E399" i="4"/>
  <c r="A399" i="4" s="1"/>
  <c r="E400" i="4"/>
  <c r="A400" i="4" s="1"/>
  <c r="E401" i="4"/>
  <c r="A401" i="4" s="1"/>
  <c r="E402" i="4"/>
  <c r="A402" i="4" s="1"/>
  <c r="E403" i="4"/>
  <c r="A403" i="4" s="1"/>
  <c r="E404" i="4"/>
  <c r="A404" i="4" s="1"/>
  <c r="E405" i="4"/>
  <c r="A405" i="4" s="1"/>
  <c r="E406" i="4"/>
  <c r="A406" i="4" s="1"/>
  <c r="E407" i="4"/>
  <c r="A407" i="4" s="1"/>
  <c r="E408" i="4"/>
  <c r="A408" i="4" s="1"/>
  <c r="E409" i="4"/>
  <c r="A409" i="4" s="1"/>
  <c r="E410" i="4"/>
  <c r="A410" i="4" s="1"/>
  <c r="E411" i="4"/>
  <c r="A411" i="4" s="1"/>
  <c r="E412" i="4"/>
  <c r="A412" i="4" s="1"/>
  <c r="E413" i="4"/>
  <c r="A413" i="4" s="1"/>
  <c r="E414" i="4"/>
  <c r="A414" i="4" s="1"/>
  <c r="E415" i="4"/>
  <c r="A415" i="4" s="1"/>
  <c r="E416" i="4"/>
  <c r="A416" i="4" s="1"/>
  <c r="E417" i="4"/>
  <c r="A417" i="4" s="1"/>
  <c r="E418" i="4"/>
  <c r="A418" i="4" s="1"/>
  <c r="E419" i="4"/>
  <c r="A419" i="4" s="1"/>
  <c r="E420" i="4"/>
  <c r="A420" i="4" s="1"/>
  <c r="E421" i="4"/>
  <c r="A421" i="4" s="1"/>
  <c r="E422" i="4"/>
  <c r="A422" i="4" s="1"/>
  <c r="E423" i="4"/>
  <c r="A423" i="4" s="1"/>
  <c r="E424" i="4"/>
  <c r="A424" i="4" s="1"/>
  <c r="E425" i="4"/>
  <c r="A425" i="4" s="1"/>
  <c r="E426" i="4"/>
  <c r="A426" i="4" s="1"/>
  <c r="E427" i="4"/>
  <c r="A427" i="4" s="1"/>
  <c r="E428" i="4"/>
  <c r="A428" i="4" s="1"/>
  <c r="E429" i="4"/>
  <c r="A429" i="4" s="1"/>
  <c r="E430" i="4"/>
  <c r="A430" i="4" s="1"/>
  <c r="E431" i="4"/>
  <c r="A431" i="4" s="1"/>
  <c r="E432" i="4"/>
  <c r="A432" i="4" s="1"/>
  <c r="E433" i="4"/>
  <c r="A433" i="4" s="1"/>
  <c r="E434" i="4"/>
  <c r="A434" i="4" s="1"/>
  <c r="E435" i="4"/>
  <c r="A435" i="4" s="1"/>
  <c r="E436" i="4"/>
  <c r="A436" i="4" s="1"/>
  <c r="E437" i="4"/>
  <c r="A437" i="4" s="1"/>
  <c r="E438" i="4"/>
  <c r="A438" i="4" s="1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6" i="4"/>
  <c r="A6" i="4" s="1"/>
  <c r="E7" i="4"/>
  <c r="A7" i="4" s="1"/>
  <c r="E8" i="4"/>
  <c r="A8" i="4" s="1"/>
  <c r="E9" i="4"/>
  <c r="A9" i="4" s="1"/>
  <c r="E10" i="4"/>
  <c r="A10" i="4" s="1"/>
  <c r="E11" i="4"/>
  <c r="A11" i="4" s="1"/>
  <c r="E12" i="4"/>
  <c r="A12" i="4" s="1"/>
  <c r="E13" i="4"/>
  <c r="A13" i="4" s="1"/>
  <c r="E14" i="4"/>
  <c r="A14" i="4" s="1"/>
  <c r="E15" i="4"/>
  <c r="A15" i="4" s="1"/>
  <c r="E16" i="4"/>
  <c r="A16" i="4" s="1"/>
  <c r="E17" i="4"/>
  <c r="A17" i="4" s="1"/>
  <c r="E18" i="4"/>
  <c r="A18" i="4" s="1"/>
  <c r="E19" i="4"/>
  <c r="A19" i="4" s="1"/>
  <c r="E20" i="4"/>
  <c r="A20" i="4" s="1"/>
  <c r="E21" i="4"/>
  <c r="A21" i="4" s="1"/>
  <c r="E22" i="4"/>
  <c r="A22" i="4" s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5" i="4"/>
  <c r="K5" i="4"/>
  <c r="J5" i="4"/>
  <c r="I5" i="4"/>
  <c r="H5" i="4"/>
  <c r="G5" i="4"/>
  <c r="F5" i="4"/>
  <c r="E5" i="4"/>
  <c r="A5" i="4" s="1"/>
  <c r="D5" i="4"/>
  <c r="C5" i="4"/>
  <c r="B17" i="2" l="1"/>
  <c r="B13" i="2"/>
  <c r="B9" i="2"/>
  <c r="B16" i="2"/>
  <c r="B12" i="2"/>
  <c r="B8" i="2"/>
  <c r="B15" i="2"/>
  <c r="B11" i="2"/>
  <c r="B7" i="2"/>
  <c r="B14" i="2"/>
  <c r="B10" i="2"/>
</calcChain>
</file>

<file path=xl/sharedStrings.xml><?xml version="1.0" encoding="utf-8"?>
<sst xmlns="http://schemas.openxmlformats.org/spreadsheetml/2006/main" count="6396" uniqueCount="2095">
  <si>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</si>
  <si>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</si>
  <si>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</si>
  <si>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</si>
  <si>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</si>
  <si>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</si>
  <si>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</si>
  <si>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</si>
  <si>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</si>
  <si>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</si>
  <si>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</si>
  <si>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</si>
  <si>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</si>
  <si>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</si>
  <si>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</si>
  <si>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</si>
  <si>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</si>
  <si>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</si>
  <si>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</si>
  <si>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</si>
  <si>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</si>
  <si>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</si>
  <si>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</si>
  <si>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</si>
  <si>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</si>
  <si>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</si>
  <si>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</si>
  <si>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</si>
  <si>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</si>
  <si>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</si>
  <si>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</si>
  <si>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M</t>
  </si>
  <si>
    <t>GEN</t>
  </si>
  <si>
    <t>GOVT. SENIOR SECONDARY SCHOOL ROOPPURA (219967)</t>
  </si>
  <si>
    <t>N</t>
  </si>
  <si>
    <t>Y</t>
  </si>
  <si>
    <t>F</t>
  </si>
  <si>
    <t>GULAB DEVI</t>
  </si>
  <si>
    <t>SC</t>
  </si>
  <si>
    <t>None</t>
  </si>
  <si>
    <t>Pushpa Devi</t>
  </si>
  <si>
    <t>JAMNA DEVI</t>
  </si>
  <si>
    <t>OBC</t>
  </si>
  <si>
    <t>Kailash Kanwar</t>
  </si>
  <si>
    <t>Hindu</t>
  </si>
  <si>
    <t>No</t>
  </si>
  <si>
    <t>PUSHPA DEVI</t>
  </si>
  <si>
    <t>RAJENDRA SINGH</t>
  </si>
  <si>
    <t>MAHAVEER SINGH</t>
  </si>
  <si>
    <t>BHANWARI DEVI</t>
  </si>
  <si>
    <t>KARAN SINGH</t>
  </si>
  <si>
    <t>GOPAL SINGH</t>
  </si>
  <si>
    <t>SITA DEVI</t>
  </si>
  <si>
    <t>XXXX3376</t>
  </si>
  <si>
    <t>SURENDRA SINGH</t>
  </si>
  <si>
    <t>RAJU SINGH</t>
  </si>
  <si>
    <t>SUNIL KUMAR</t>
  </si>
  <si>
    <t>PREM DEVI</t>
  </si>
  <si>
    <t>BABU SINGH</t>
  </si>
  <si>
    <t>MANOHAR SINGH</t>
  </si>
  <si>
    <t>MAHENDRA SINGH</t>
  </si>
  <si>
    <t>LAXMAN SINGH</t>
  </si>
  <si>
    <t>GOVIND LAL</t>
  </si>
  <si>
    <t>MADAN SINGH</t>
  </si>
  <si>
    <t>POOJA DEVI</t>
  </si>
  <si>
    <t>SUGNA DEVI</t>
  </si>
  <si>
    <t>SANTOSH DEVI</t>
  </si>
  <si>
    <t>MEERA DEVI</t>
  </si>
  <si>
    <t>RADHA DEVI</t>
  </si>
  <si>
    <t>NARAYAN SINGH</t>
  </si>
  <si>
    <t>Late</t>
  </si>
  <si>
    <t>SBC</t>
  </si>
  <si>
    <t>GEETA DEVI</t>
  </si>
  <si>
    <t>XXXX0162</t>
  </si>
  <si>
    <t>INDRA DEVI</t>
  </si>
  <si>
    <t>ASHOK KUMAR</t>
  </si>
  <si>
    <t>DURGA DEVI</t>
  </si>
  <si>
    <t>VINOD KANWAR</t>
  </si>
  <si>
    <t>XXXX1236</t>
  </si>
  <si>
    <t>GANPAT SINGH</t>
  </si>
  <si>
    <t>XXXX8706</t>
  </si>
  <si>
    <t>MADHU DEVI</t>
  </si>
  <si>
    <t>USHA</t>
  </si>
  <si>
    <t>MAYA DEVI</t>
  </si>
  <si>
    <t>Indra Devi</t>
  </si>
  <si>
    <t>Students' Data</t>
  </si>
  <si>
    <t>Sr.No.</t>
  </si>
  <si>
    <t>Class Roll No.</t>
  </si>
  <si>
    <t>DOB</t>
  </si>
  <si>
    <t>Name of Student</t>
  </si>
  <si>
    <t>Father's Name</t>
  </si>
  <si>
    <t>Mother's Name</t>
  </si>
  <si>
    <t>Address</t>
  </si>
  <si>
    <t>S.R.No.</t>
  </si>
  <si>
    <t>Aadhar No.</t>
  </si>
  <si>
    <t>Mobile No.</t>
  </si>
  <si>
    <t>विषय / ग्रेड</t>
  </si>
  <si>
    <t>आकलन 1</t>
  </si>
  <si>
    <t>आकलन 2</t>
  </si>
  <si>
    <t>आकलन 3</t>
  </si>
  <si>
    <t>समेकित आकलन</t>
  </si>
  <si>
    <t>हिन्दी</t>
  </si>
  <si>
    <t>अंग्रेजी</t>
  </si>
  <si>
    <t>गणित</t>
  </si>
  <si>
    <t>पर्यावरण / विज्ञान</t>
  </si>
  <si>
    <t>सा-विज्ञान</t>
  </si>
  <si>
    <t>संस्कृत</t>
  </si>
  <si>
    <t>Name of Student ::-</t>
  </si>
  <si>
    <t>Father's Name ::-</t>
  </si>
  <si>
    <t>Mother's Name ::-</t>
  </si>
  <si>
    <t>Class ::-</t>
  </si>
  <si>
    <t>Scholar No. ::-</t>
  </si>
  <si>
    <t>Class Roll No. ::-</t>
  </si>
  <si>
    <t>Date of Birth ::-</t>
  </si>
  <si>
    <t>Date of Admission ::-</t>
  </si>
  <si>
    <t>Aadhar No. ::-</t>
  </si>
  <si>
    <t>Mobile No. ::-</t>
  </si>
  <si>
    <t>Address ::-</t>
  </si>
  <si>
    <t>Paste Passport Size Photo of Student's</t>
  </si>
  <si>
    <t>ह.विद्यार्थी</t>
  </si>
  <si>
    <t>ह.अभिभावक</t>
  </si>
  <si>
    <t>ह.कक्षाध्यापक</t>
  </si>
  <si>
    <t>ह,संस्थाप्रधान</t>
  </si>
  <si>
    <t>जिस विद्यार्थी के पोर्टफोलियो का प्रिंट लेना है उसकी क्रम संख्या Stu Data वाली शीट की जो क्रम संख्या है वो इस बॉक्स में लिखे |</t>
  </si>
  <si>
    <t>गृहकार्य के मूल्यांकन का इन्द्राज</t>
  </si>
  <si>
    <t>गृहकार्य संख्या</t>
  </si>
  <si>
    <t>Anil Mali</t>
  </si>
  <si>
    <t>Ganpat Lal Mali</t>
  </si>
  <si>
    <t>Santu Devi Mali</t>
  </si>
  <si>
    <t>GOVT. SENIOR SECONDARY SCHOOL DEOGARH (222753)</t>
  </si>
  <si>
    <t>XXXX0482</t>
  </si>
  <si>
    <t>NARANIYA MAHADEV ROAD,DEOGARH,DEOGARH,313331</t>
  </si>
  <si>
    <t>Aszad</t>
  </si>
  <si>
    <t>Mohammad Javed</t>
  </si>
  <si>
    <t>Chaman Noor</t>
  </si>
  <si>
    <t>Muslim</t>
  </si>
  <si>
    <t>XXXX7843</t>
  </si>
  <si>
    <t>DEOGARH,DEOGARH,DEOGARH,313331</t>
  </si>
  <si>
    <t>Yes</t>
  </si>
  <si>
    <t>Bhupendra Mali</t>
  </si>
  <si>
    <t>Ladu Lal Mali</t>
  </si>
  <si>
    <t>Seema Mali</t>
  </si>
  <si>
    <t>BRAHMCHARYA AASHRAM KE PASS,DEOGARH,DEOGARH,313331</t>
  </si>
  <si>
    <t>Chandraprakash Mali</t>
  </si>
  <si>
    <t>Vinod Kumar Mali</t>
  </si>
  <si>
    <t>Mamta</t>
  </si>
  <si>
    <t>SHAKTI NAGAR WARD NO 20,DEOGARH,DEOGARH,313331</t>
  </si>
  <si>
    <t>Deepika Mali</t>
  </si>
  <si>
    <t>Dharmesh Mali</t>
  </si>
  <si>
    <t>Ganeshi Devi</t>
  </si>
  <si>
    <t>XXXX6743</t>
  </si>
  <si>
    <t>Divya</t>
  </si>
  <si>
    <t>Roshan Lal</t>
  </si>
  <si>
    <t>Pushpa</t>
  </si>
  <si>
    <t>XXXX8617</t>
  </si>
  <si>
    <t>BEHIND BRAHMCHARYA AASHRAM ,DEOGARH,DEOGARH,313331</t>
  </si>
  <si>
    <t>Harsh Mali</t>
  </si>
  <si>
    <t>Kanhaiya Lal Mali</t>
  </si>
  <si>
    <t>Sushila Devi</t>
  </si>
  <si>
    <t>XXXX2518</t>
  </si>
  <si>
    <t>YBSSSOO</t>
  </si>
  <si>
    <t>WARD NO 20 DEOGARH,DEOGARH,DEOGARH,313331</t>
  </si>
  <si>
    <t>Irshad</t>
  </si>
  <si>
    <t>Tahir Mohammad</t>
  </si>
  <si>
    <t>Sma Banu Shekh</t>
  </si>
  <si>
    <t>XXXX1857</t>
  </si>
  <si>
    <t>SHEIKHO KA MOHALLA,DEOGARH,DEOGARH,313331</t>
  </si>
  <si>
    <t>Kamal Mali</t>
  </si>
  <si>
    <t>Kalu Lal Mali</t>
  </si>
  <si>
    <t>Sushila Devi Mali</t>
  </si>
  <si>
    <t>XXXX2845</t>
  </si>
  <si>
    <t>VBRVXSV</t>
  </si>
  <si>
    <t>BHARMACHARYA AASHRAM KE PASS,DEOGARH,DEOGARH,313331</t>
  </si>
  <si>
    <t>Manthan Mali</t>
  </si>
  <si>
    <t>Suresh Kumar Mali</t>
  </si>
  <si>
    <t>Parul Mali</t>
  </si>
  <si>
    <t>XXXX6625</t>
  </si>
  <si>
    <t>SHAKTI NAGAR ,DEOGARH,DEOGARH,313331</t>
  </si>
  <si>
    <t>Mukesh Mali</t>
  </si>
  <si>
    <t>Jagdish Mali</t>
  </si>
  <si>
    <t>Sona Mali</t>
  </si>
  <si>
    <t>XXXX7845</t>
  </si>
  <si>
    <t>KHADI BHANDAR KE PICHE WARD NO 20,DEOGARH,DEOGARH,313331</t>
  </si>
  <si>
    <t>Narayan Mali</t>
  </si>
  <si>
    <t>Ishwar Lal Mali</t>
  </si>
  <si>
    <t>Manju Devi</t>
  </si>
  <si>
    <t>XXXX0505</t>
  </si>
  <si>
    <t>Pankaj Regar</t>
  </si>
  <si>
    <t>Laxman Lal Regar</t>
  </si>
  <si>
    <t>Kamla Devi</t>
  </si>
  <si>
    <t>XXXX2753</t>
  </si>
  <si>
    <t>WARD NO 10 REGAR MOHALLA,DEOGARH,DEOGARH,313331</t>
  </si>
  <si>
    <t>Piyush Sen</t>
  </si>
  <si>
    <t>Mahendra Kumar Sen</t>
  </si>
  <si>
    <t>Bhagwati Devi</t>
  </si>
  <si>
    <t>XXXX6992</t>
  </si>
  <si>
    <t>YBQDIAO</t>
  </si>
  <si>
    <t>SHAKTI NAGAR,DEOGARH,DEOGARH,313331</t>
  </si>
  <si>
    <t>Pooja Mali</t>
  </si>
  <si>
    <t>Babu Lal Mali</t>
  </si>
  <si>
    <t>Lali</t>
  </si>
  <si>
    <t>SURAJ DARWAJA BUS STAND,DEOGARH,DEOGARH,313331</t>
  </si>
  <si>
    <t>Poonam Mali</t>
  </si>
  <si>
    <t>Mahendra Kumar Mali</t>
  </si>
  <si>
    <t>Sushila Mali</t>
  </si>
  <si>
    <t>MALIYON KA MOHALLA WARD NO 13,DEOGARH,DEOGARH,313331</t>
  </si>
  <si>
    <t>Purnima Mali</t>
  </si>
  <si>
    <t>Sunil Mali</t>
  </si>
  <si>
    <t>Meena Devi</t>
  </si>
  <si>
    <t>XXXX6645</t>
  </si>
  <si>
    <t>BAPU NAGAR,DEOGARH,DEOGARH,313331</t>
  </si>
  <si>
    <t>Radhika Mali</t>
  </si>
  <si>
    <t>Reshma</t>
  </si>
  <si>
    <t>BEHIND GSSS DEOGARH,DEOGARH,DEOGARH,313331</t>
  </si>
  <si>
    <t>Sidarth Kumar Sen</t>
  </si>
  <si>
    <t>Pradeep Kumar Sen</t>
  </si>
  <si>
    <t>Pooja Devi</t>
  </si>
  <si>
    <t>XXXX7636</t>
  </si>
  <si>
    <t>NAIYON KI GALI WARD NO 16,DEOGARH,KOTWALI CHABUTARA DEOGARH,313331</t>
  </si>
  <si>
    <t>Siddhi Sen</t>
  </si>
  <si>
    <t>Prahalad Sen</t>
  </si>
  <si>
    <t>Meetu Sen</t>
  </si>
  <si>
    <t>XXXX2187</t>
  </si>
  <si>
    <t>NAYION KA MOHALLA WARD NO 16,DEOGARH,DEOGARH,313331</t>
  </si>
  <si>
    <t>Tarun Jalliya</t>
  </si>
  <si>
    <t>Mahendra Kumar Regar</t>
  </si>
  <si>
    <t>Manju</t>
  </si>
  <si>
    <t>XXXX3514</t>
  </si>
  <si>
    <t>AYSHA BANU</t>
  </si>
  <si>
    <t>MOHAMMAD JAVED</t>
  </si>
  <si>
    <t>CHAMAN NOOR</t>
  </si>
  <si>
    <t>XXXX5426</t>
  </si>
  <si>
    <t>Basanti Mali</t>
  </si>
  <si>
    <t>XXXX5112</t>
  </si>
  <si>
    <t>KHADI BHANDAR KE PASS ,DEOGARH,DEOGARH,313331</t>
  </si>
  <si>
    <t>Bhawna Mali</t>
  </si>
  <si>
    <t>Vanna Lal Mali</t>
  </si>
  <si>
    <t>VZPBHUJ</t>
  </si>
  <si>
    <t>NARANIYA MAHADEV ROAD WARD NO 20,DEOGARH,DEOGARH,313331</t>
  </si>
  <si>
    <t>Bhumika Mali</t>
  </si>
  <si>
    <t>Ramesh Chandra Mali</t>
  </si>
  <si>
    <t>Sushila</t>
  </si>
  <si>
    <t>XXXX1576</t>
  </si>
  <si>
    <t>BAAISGG</t>
  </si>
  <si>
    <t>Lahri Lal Mali</t>
  </si>
  <si>
    <t>XXXX1441</t>
  </si>
  <si>
    <t>SUKHWAL STONE KE PICHE WARD NO 20,DEOGARH,DEOGARH,313331</t>
  </si>
  <si>
    <t>Deepak Mali</t>
  </si>
  <si>
    <t>Vinod Mali</t>
  </si>
  <si>
    <t>Chandrika Mali</t>
  </si>
  <si>
    <t>XXXX2982</t>
  </si>
  <si>
    <t>BAPU NAGAR ,DEOGARH,DEOGARH,313331</t>
  </si>
  <si>
    <t>DIMPLE MALI</t>
  </si>
  <si>
    <t>GANPAT LAL</t>
  </si>
  <si>
    <t>XXXX5673</t>
  </si>
  <si>
    <t>KARANI MATA DEOGARH,DEOGARH,DEOGARH,313331</t>
  </si>
  <si>
    <t>Dungar Mali</t>
  </si>
  <si>
    <t>Omprakash Mali</t>
  </si>
  <si>
    <t>Basanti Devi</t>
  </si>
  <si>
    <t>XXXX4163</t>
  </si>
  <si>
    <t>YFBKWEG</t>
  </si>
  <si>
    <t>NARANIYA MAHADEV MANDIR ROAD,DEOGARH,DEOGARH,31331</t>
  </si>
  <si>
    <t>Himmat Mali</t>
  </si>
  <si>
    <t>Madan Lal Mali</t>
  </si>
  <si>
    <t>Jamna Mali</t>
  </si>
  <si>
    <t>XXXX6104</t>
  </si>
  <si>
    <t>BHVKWBR</t>
  </si>
  <si>
    <t>Jyoti Sen</t>
  </si>
  <si>
    <t>Ganpat Lal Sen</t>
  </si>
  <si>
    <t>XXXX8365</t>
  </si>
  <si>
    <t>NARANIYON KA MOHALLA WARD NO 15,DEOGARH,DEOGARH,313331</t>
  </si>
  <si>
    <t>KHUSHI MALI</t>
  </si>
  <si>
    <t>KAILASH CHANDRA</t>
  </si>
  <si>
    <t>MEENA KUMARI</t>
  </si>
  <si>
    <t>XXXX8531</t>
  </si>
  <si>
    <t>BHARMCHARIYA AASHRAM DEOGARH,DEOGARH,DEOGARH,313331</t>
  </si>
  <si>
    <t>KIRAN KUMARI</t>
  </si>
  <si>
    <t>VIJAY SINGH</t>
  </si>
  <si>
    <t>SHANTA DEVI</t>
  </si>
  <si>
    <t>XXXX4467</t>
  </si>
  <si>
    <t>MALIYON KA MOHALLA,DEOGARH,DEOGARH,313331</t>
  </si>
  <si>
    <t>Kiran Mali</t>
  </si>
  <si>
    <t>XXXX9683</t>
  </si>
  <si>
    <t>MALIYON KA MOHALLA ,DEOGARH,DEOGARH,313331</t>
  </si>
  <si>
    <t>Lakhan Lohar</t>
  </si>
  <si>
    <t>Suresh Lohar</t>
  </si>
  <si>
    <t>Maya Devi</t>
  </si>
  <si>
    <t>XXXX5246</t>
  </si>
  <si>
    <t>BCCWYQO</t>
  </si>
  <si>
    <t>MALIYO KA MOHALLA,DEOGARH,DEOGARH,313331</t>
  </si>
  <si>
    <t>Minakshi Mali</t>
  </si>
  <si>
    <t>Kailash Chandra Mali</t>
  </si>
  <si>
    <t>Tamu Devi</t>
  </si>
  <si>
    <t>XXXX4955</t>
  </si>
  <si>
    <t>VBRXNHR</t>
  </si>
  <si>
    <t>Mohd Ashzad Raza</t>
  </si>
  <si>
    <t>Jamshed</t>
  </si>
  <si>
    <t>Rukhsar Vano</t>
  </si>
  <si>
    <t>XXXX8902</t>
  </si>
  <si>
    <t>MASJID DEOGARH,DEOGARH,DEOGARH,313331</t>
  </si>
  <si>
    <t>Mukesh Regar</t>
  </si>
  <si>
    <t>Naina Lal</t>
  </si>
  <si>
    <t>Kanchan Devi</t>
  </si>
  <si>
    <t>XXXX0893</t>
  </si>
  <si>
    <t>SOLANKI DARWAJA KE BAHAR,DEOGARH,DEOGARH,313331</t>
  </si>
  <si>
    <t>Nilesh Mali</t>
  </si>
  <si>
    <t>XXXX2547</t>
  </si>
  <si>
    <t>Palak Mali</t>
  </si>
  <si>
    <t>XXXX8119</t>
  </si>
  <si>
    <t>SHAKTI NAGARR,DEOGARH,DEOGARH,313331</t>
  </si>
  <si>
    <t>Phoola Lohar</t>
  </si>
  <si>
    <t>Ramesh Lal</t>
  </si>
  <si>
    <t>Rekha Devi</t>
  </si>
  <si>
    <t>XXXX5799</t>
  </si>
  <si>
    <t>Priyanka Solanki</t>
  </si>
  <si>
    <t>Kanti Lal Solanki</t>
  </si>
  <si>
    <t>Prem Devi</t>
  </si>
  <si>
    <t>XXXX6154</t>
  </si>
  <si>
    <t>INSIDE SOLANKI GATE,DEOGARH,DEOGARH,313331</t>
  </si>
  <si>
    <t>Tejal Mali</t>
  </si>
  <si>
    <t>XXXX2694</t>
  </si>
  <si>
    <t>SHAKTI NAGAR WARD NO 20 DEOGARH,DEOGARH,DEOGARH,313331</t>
  </si>
  <si>
    <t>Vikas Mali</t>
  </si>
  <si>
    <t>XXXX0372</t>
  </si>
  <si>
    <t>BCBNSTN</t>
  </si>
  <si>
    <t>SHAKTI NAGAR DEOGARH,DEOGARH,DEOGARH,313331</t>
  </si>
  <si>
    <t>Viraj Sen</t>
  </si>
  <si>
    <t>Mukesh Sen</t>
  </si>
  <si>
    <t>Anita Sen</t>
  </si>
  <si>
    <t>XXXX3522</t>
  </si>
  <si>
    <t>NAYION KI GALI WARD NO 16,DEOGARH,KOTWALI CHABUTARA DEOGARH,313331</t>
  </si>
  <si>
    <t>Vishal Mali</t>
  </si>
  <si>
    <t>XXXX0434</t>
  </si>
  <si>
    <t>Yashwant Kumar Vaishnav</t>
  </si>
  <si>
    <t>Vinod Kumar Vaishnav</t>
  </si>
  <si>
    <t>Sumitra Devi</t>
  </si>
  <si>
    <t>XXXX3792</t>
  </si>
  <si>
    <t>VSJHRVJ</t>
  </si>
  <si>
    <t>NAYA MEJA,MANDAL,MEJJA,311140</t>
  </si>
  <si>
    <t>Bharath Mali</t>
  </si>
  <si>
    <t>YBRVXSV</t>
  </si>
  <si>
    <t>Shanti Lal</t>
  </si>
  <si>
    <t>Rekha</t>
  </si>
  <si>
    <t>XXXX8793</t>
  </si>
  <si>
    <t>shakti nagar deogarh,DEOGARH,DEOGARH,313331</t>
  </si>
  <si>
    <t>Isika Sen</t>
  </si>
  <si>
    <t>Narendra Kumar Sen</t>
  </si>
  <si>
    <t>Mamta Sen</t>
  </si>
  <si>
    <t>JANVI KUMARI</t>
  </si>
  <si>
    <t>ARJUN SINGH RAWAT</t>
  </si>
  <si>
    <t>KAMLA DEVI</t>
  </si>
  <si>
    <t>XXXX9805</t>
  </si>
  <si>
    <t>JALPA POST-KUKADA,SWADARI,JALPA TOGI,313331</t>
  </si>
  <si>
    <t>JEEVIKA MALI</t>
  </si>
  <si>
    <t>AMBA LAL MALI</t>
  </si>
  <si>
    <t>KESHAR DEVI</t>
  </si>
  <si>
    <t>MELA GAROUND WARD NO 20 DEOGARH,DEOGARH,DEOGARH,313331</t>
  </si>
  <si>
    <t>KHUSHWANT PRAJAPAT</t>
  </si>
  <si>
    <t>LAXMAN LAL PRAJAPAT</t>
  </si>
  <si>
    <t>RATAN DEVI</t>
  </si>
  <si>
    <t>WARD NO 6 SURAJ DARWAJA DESHANTRIYON KA MOHALLA,DEOGARH,DEOGARH,313331</t>
  </si>
  <si>
    <t>Komal</t>
  </si>
  <si>
    <t>Devi Lal Mali</t>
  </si>
  <si>
    <t>Eji Devi</t>
  </si>
  <si>
    <t>XXXX4048</t>
  </si>
  <si>
    <t>YBSKKEB</t>
  </si>
  <si>
    <t>WARD NO 20 BEHIND BRAHMCHARYA AASHRAM,DEOGARH,DEOGARH,313331</t>
  </si>
  <si>
    <t>LALITA LOHAR</t>
  </si>
  <si>
    <t>SURESH LOHAR</t>
  </si>
  <si>
    <t>XXXX6836</t>
  </si>
  <si>
    <t>MALIYO KA MOHALLA DEOGARH,DEOGARH,DEOGARH,313331</t>
  </si>
  <si>
    <t>Manisha Mali</t>
  </si>
  <si>
    <t>Dinesh Mali</t>
  </si>
  <si>
    <t>XXXX1373</t>
  </si>
  <si>
    <t>NAYA DARWAJA WARD NO 20,DEOGARH,DEOGARH,313331</t>
  </si>
  <si>
    <t>NARGIS BANU</t>
  </si>
  <si>
    <t>NIYAAZ MOHAMMAD</t>
  </si>
  <si>
    <t>FARZANA BANU</t>
  </si>
  <si>
    <t>XXXX4386</t>
  </si>
  <si>
    <t>SIPAHIYON KA MOHALLA,DEOGARH,DEOGARH,313331</t>
  </si>
  <si>
    <t>Payal Mali</t>
  </si>
  <si>
    <t>XXXX5763</t>
  </si>
  <si>
    <t>Pooja</t>
  </si>
  <si>
    <t>Lahri Lal</t>
  </si>
  <si>
    <t>XXXX6889</t>
  </si>
  <si>
    <t>SUKHWAL STONE KE PICHE WARD NO 20 ,DEOGARH,DEOGARH,313331</t>
  </si>
  <si>
    <t>Praveen Mali</t>
  </si>
  <si>
    <t>Roshan Lal Mali</t>
  </si>
  <si>
    <t>XXXX5520</t>
  </si>
  <si>
    <t>PRIYANKA LOHAR</t>
  </si>
  <si>
    <t>RAMESH LAL</t>
  </si>
  <si>
    <t>REKHA DEVI</t>
  </si>
  <si>
    <t>XXXX7050</t>
  </si>
  <si>
    <t>Shrvan Kumar Sen</t>
  </si>
  <si>
    <t>XXXX4886</t>
  </si>
  <si>
    <t>Tanisha Mali</t>
  </si>
  <si>
    <t>Basanti</t>
  </si>
  <si>
    <t>XXXX5821</t>
  </si>
  <si>
    <t>VIJAY KUMAR MALI</t>
  </si>
  <si>
    <t>KANHAIYA LAL MALI</t>
  </si>
  <si>
    <t>SHANTA</t>
  </si>
  <si>
    <t>XXXX8957</t>
  </si>
  <si>
    <t>YOAIFFF</t>
  </si>
  <si>
    <t>Vijendra Mali</t>
  </si>
  <si>
    <t>NEAR BRAHMCHARYA AASHRAM,DEOGARH,DEOGARH,313331</t>
  </si>
  <si>
    <t>Virat Mali</t>
  </si>
  <si>
    <t>XXXX2062</t>
  </si>
  <si>
    <t>AARUSHI MALI</t>
  </si>
  <si>
    <t>KAILASH CHANDRA MALI</t>
  </si>
  <si>
    <t>TAMU BAI</t>
  </si>
  <si>
    <t>XXXX2098</t>
  </si>
  <si>
    <t>BHARMCHARIY AASHRAM KE PASS WARD NO 20 DEOGARH,DEOGARH,DEOGARH,313331</t>
  </si>
  <si>
    <t>Bhavesh Kumar Sen</t>
  </si>
  <si>
    <t>Mukesh Kumar Sen</t>
  </si>
  <si>
    <t>XXXX5524</t>
  </si>
  <si>
    <t>BHAVESH LOHAR</t>
  </si>
  <si>
    <t>GOVIND LAL LOHAR</t>
  </si>
  <si>
    <t>MEENA DEVI</t>
  </si>
  <si>
    <t>XXXX5744</t>
  </si>
  <si>
    <t>YBMYEFO</t>
  </si>
  <si>
    <t>SURAJ DARWAJA WARD NO 6,DEOGARH,DEOGARH,313331</t>
  </si>
  <si>
    <t>BHAVESH MALI</t>
  </si>
  <si>
    <t>BHANWAR LAL MALI</t>
  </si>
  <si>
    <t>MANJU MALI</t>
  </si>
  <si>
    <t>XXXX7422</t>
  </si>
  <si>
    <t>VBCTPKX</t>
  </si>
  <si>
    <t>SURAJ DARWAJA,DEOGARH,DEOGARH,313331</t>
  </si>
  <si>
    <t>KAILASH MALI</t>
  </si>
  <si>
    <t>PUSHPA MALI</t>
  </si>
  <si>
    <t>XXXX1095</t>
  </si>
  <si>
    <t>NEAR KHADI BHANDAR, SHAKTI NAGAR,DEVGARH,DEVGARH,313331</t>
  </si>
  <si>
    <t>BHAWESH PRAJAPAT</t>
  </si>
  <si>
    <t>LAXMAN LAL</t>
  </si>
  <si>
    <t>XXXX4984</t>
  </si>
  <si>
    <t>YYVAWIK</t>
  </si>
  <si>
    <t>SURAJ DARWAJA DAKOTA KA MOHALLA ,DEOGARH,DEOGARH,313331</t>
  </si>
  <si>
    <t>CHETANA TAILOR</t>
  </si>
  <si>
    <t>DEVI LAL</t>
  </si>
  <si>
    <t>vbcsnpv</t>
  </si>
  <si>
    <t>NARAYAN JI KA MOHALLA DEOGARH,DEOGARH,DEOGARH,313331</t>
  </si>
  <si>
    <t>Kanhaiya Sukhwal</t>
  </si>
  <si>
    <t>Satya Narayan Sukhwal</t>
  </si>
  <si>
    <t>XXXX2191</t>
  </si>
  <si>
    <t>hospital road bapu nagar ,DEOGARH,DEOGARH,313331</t>
  </si>
  <si>
    <t>Kavyansh Singh Panvar</t>
  </si>
  <si>
    <t>Karan Singh</t>
  </si>
  <si>
    <t>Tara Panvar</t>
  </si>
  <si>
    <t>XXXX7632</t>
  </si>
  <si>
    <t>Khushal Prajapat</t>
  </si>
  <si>
    <t>Dinesh Prajapat</t>
  </si>
  <si>
    <t>Manju Prajapat</t>
  </si>
  <si>
    <t>XXXX6227</t>
  </si>
  <si>
    <t>ward no.06 deshantariyo ka mohalla,deogarh,,313331</t>
  </si>
  <si>
    <t>KHUSHI LOHAR</t>
  </si>
  <si>
    <t>BHAWER LAL</t>
  </si>
  <si>
    <t>XXXX2156</t>
  </si>
  <si>
    <t>vbnpcrv</t>
  </si>
  <si>
    <t>KRISHNA KUMARI</t>
  </si>
  <si>
    <t>XXXX7858</t>
  </si>
  <si>
    <t>Mayank Sen</t>
  </si>
  <si>
    <t>Lalit Kumar Sen</t>
  </si>
  <si>
    <t>Indubala Sen</t>
  </si>
  <si>
    <t>XXXX4147</t>
  </si>
  <si>
    <t>NAIYON KA MOHALLA WARD NO 16,DEOGARH,DEOGARH,313331</t>
  </si>
  <si>
    <t>NAHIL NAJ</t>
  </si>
  <si>
    <t>ARIF MOHAMMAD</t>
  </si>
  <si>
    <t>SALMA BEGAM</t>
  </si>
  <si>
    <t>XXXX3768</t>
  </si>
  <si>
    <t>NAYA DARWAJA CHIPON KA MOHALLA,DEOGARH,devgarh,313331</t>
  </si>
  <si>
    <t>Niharika</t>
  </si>
  <si>
    <t>Kishan Lal</t>
  </si>
  <si>
    <t>Asha</t>
  </si>
  <si>
    <t>SURAJ DARWAJA ,DEOGARH,DEOGARH,313331</t>
  </si>
  <si>
    <t>NIRMA MALI</t>
  </si>
  <si>
    <t>KANARAM MALI</t>
  </si>
  <si>
    <t>SANTOKI BAI</t>
  </si>
  <si>
    <t>XXXX9700</t>
  </si>
  <si>
    <t>YDYYEIO</t>
  </si>
  <si>
    <t>Pooja Lohar</t>
  </si>
  <si>
    <t>Sohan Lal</t>
  </si>
  <si>
    <t>Sukhi Devi</t>
  </si>
  <si>
    <t>XXXX3976</t>
  </si>
  <si>
    <t>VPXVZJP</t>
  </si>
  <si>
    <t>NAYA DARWAJA,DEOGARH,DEOGARH,313331</t>
  </si>
  <si>
    <t>POONAM MALI</t>
  </si>
  <si>
    <t>RAMESH MALI</t>
  </si>
  <si>
    <t>ANACHHI BAI</t>
  </si>
  <si>
    <t>Praveen Prajapat</t>
  </si>
  <si>
    <t>Ashok Prajapat</t>
  </si>
  <si>
    <t>XXXX7116</t>
  </si>
  <si>
    <t>SANJANA MALI</t>
  </si>
  <si>
    <t>XXXX2487</t>
  </si>
  <si>
    <t>Sumitra Mali</t>
  </si>
  <si>
    <t>XXXX4636</t>
  </si>
  <si>
    <t>SHAKTI NAGAR WARD NO 20 KHADI BHANDAR KE PICHE,DEOGARH,DEOGARH,313331</t>
  </si>
  <si>
    <t>SUREKHA LOHAR</t>
  </si>
  <si>
    <t>RAMESH LOHAR</t>
  </si>
  <si>
    <t>XXXX1016</t>
  </si>
  <si>
    <t>URMILA MALI</t>
  </si>
  <si>
    <t>DEVI LAL MALI</t>
  </si>
  <si>
    <t>XXXX5678</t>
  </si>
  <si>
    <t>YWKMUMC</t>
  </si>
  <si>
    <t>SHAKTI NAGAR WARD NO. 20,DEOGARH,DEOGARH,313331</t>
  </si>
  <si>
    <t>AFREEN BANU</t>
  </si>
  <si>
    <t>XXXX1805</t>
  </si>
  <si>
    <t>APSARA BANU</t>
  </si>
  <si>
    <t>TAHIR MOHAMMAD</t>
  </si>
  <si>
    <t>SHAMA BANU</t>
  </si>
  <si>
    <t>XXXX2573</t>
  </si>
  <si>
    <t>VWVSGWH</t>
  </si>
  <si>
    <t>VEDWARI DARWAJA DEOGARH,DEOGARH,DEOGARH,313331</t>
  </si>
  <si>
    <t>BHAGYAWATI MALI</t>
  </si>
  <si>
    <t>DHARMESH LOHAR</t>
  </si>
  <si>
    <t>BHANWAR LAL</t>
  </si>
  <si>
    <t>PATHWARI KE PASS,DEOGARH,DEOGARH,313331</t>
  </si>
  <si>
    <t>JAMANA KUMARI</t>
  </si>
  <si>
    <t>XXXX8149</t>
  </si>
  <si>
    <t>Jitendra Mali</t>
  </si>
  <si>
    <t>Shayam Lal Mali</t>
  </si>
  <si>
    <t>Jyoti Mali</t>
  </si>
  <si>
    <t>XXXX6762</t>
  </si>
  <si>
    <t>Kushal Prajapat</t>
  </si>
  <si>
    <t>Anita Devi</t>
  </si>
  <si>
    <t>XXXX1672</t>
  </si>
  <si>
    <t>KUMHARON KA MOHALLA SURAJ DARWAJA,DEOGARH,DEOGARH,313331</t>
  </si>
  <si>
    <t>LAXMI CHOUHAN</t>
  </si>
  <si>
    <t>RAJENDRA SINGH CHOUHAN</t>
  </si>
  <si>
    <t>ULLAS DEVI</t>
  </si>
  <si>
    <t>XXXX5908</t>
  </si>
  <si>
    <t>NARAYAN JI KA MOHALLA,DEOGARH,DEOGARH,313331</t>
  </si>
  <si>
    <t>MAHINUR BANU</t>
  </si>
  <si>
    <t>JAMIL MOHAMMAD</t>
  </si>
  <si>
    <t>RESHMA BANU</t>
  </si>
  <si>
    <t>XXXX0987</t>
  </si>
  <si>
    <t>CHIPPO KA MOHALLA DEOGARH WARD NO. 18,DEOGARH,DEOGARH,313331</t>
  </si>
  <si>
    <t>MANEESHA MALI</t>
  </si>
  <si>
    <t>XXXX3889</t>
  </si>
  <si>
    <t>MAYA MALI</t>
  </si>
  <si>
    <t>DINESH MALI</t>
  </si>
  <si>
    <t>NEMA DEVI</t>
  </si>
  <si>
    <t>XXXX4039</t>
  </si>
  <si>
    <t>NEAR BRAHAMCHARYA ASHRAM,DEOGARH,DEOGARH,313331</t>
  </si>
  <si>
    <t>MOHAMMAD BABAR</t>
  </si>
  <si>
    <t>MUJJAMIL HUSAIN</t>
  </si>
  <si>
    <t>RAFIYA PARWEEN</t>
  </si>
  <si>
    <t>CHIPPO KA MOHALLA DEOGARH,DEOGARH,DEOGARH,313331</t>
  </si>
  <si>
    <t>PHOOLWANTI REGAR</t>
  </si>
  <si>
    <t>LAXMAN REGAR</t>
  </si>
  <si>
    <t>XXXX3336</t>
  </si>
  <si>
    <t>YCFEAGO</t>
  </si>
  <si>
    <t>WARD NO 10 REGARO KA MOHALLA DEOGARH,DEOGARH,DEOGARH,313331</t>
  </si>
  <si>
    <t>PRIYA MALI</t>
  </si>
  <si>
    <t>KALU LAL</t>
  </si>
  <si>
    <t>RAMU DEVI</t>
  </si>
  <si>
    <t>XXXX9863</t>
  </si>
  <si>
    <t>Rahul Lohar</t>
  </si>
  <si>
    <t>Girdhari Lal</t>
  </si>
  <si>
    <t>Kamla Lohar</t>
  </si>
  <si>
    <t>XXXX1289</t>
  </si>
  <si>
    <t>Shubh Ved</t>
  </si>
  <si>
    <t>Mukesh Ved</t>
  </si>
  <si>
    <t>Vidhya Ved</t>
  </si>
  <si>
    <t>KOTWALI CHABUTARA ,DEOGARH,DEOGARH,313331</t>
  </si>
  <si>
    <t>Sonu Mali</t>
  </si>
  <si>
    <t>XXXX4671</t>
  </si>
  <si>
    <t>VAISHALI KUMARI</t>
  </si>
  <si>
    <t>PREM SINGH</t>
  </si>
  <si>
    <t>HANSA DEVI</t>
  </si>
  <si>
    <t>KESHRINGGHATI,DEOGARH,DEOGARH,313331</t>
  </si>
  <si>
    <t>Yash Sen</t>
  </si>
  <si>
    <t>XXXX0754</t>
  </si>
  <si>
    <t>ALEENA BANU</t>
  </si>
  <si>
    <t>RAISH HUSEN</t>
  </si>
  <si>
    <t>XXXX4233</t>
  </si>
  <si>
    <t>YDEABWB</t>
  </si>
  <si>
    <t>Gali No. 10 gul nagari Bhilwara,Suwana,Bhilwara,311001</t>
  </si>
  <si>
    <t>Bhawesh Regar</t>
  </si>
  <si>
    <t>Bhagwan Lal Regar</t>
  </si>
  <si>
    <t>Yashoda Regar</t>
  </si>
  <si>
    <t>XXXX2266</t>
  </si>
  <si>
    <t>BHNSCTT</t>
  </si>
  <si>
    <t>Chetan Mali</t>
  </si>
  <si>
    <t>Suresh Mali</t>
  </si>
  <si>
    <t>Vimla Devi</t>
  </si>
  <si>
    <t>XXXX4421</t>
  </si>
  <si>
    <t>WARD NO 20 KHADI BHANDAR KE PICHE,DEOGARH,DEOGARH,313331</t>
  </si>
  <si>
    <t>Deepak Regar</t>
  </si>
  <si>
    <t>Jethumal Regar</t>
  </si>
  <si>
    <t>Sunita Devi</t>
  </si>
  <si>
    <t>XXXX9686</t>
  </si>
  <si>
    <t>OUTSIDE SOLANKI GATE , REGAR MOHALLA ,DEOGARH,DEOGARH,313331</t>
  </si>
  <si>
    <t>DIMPAL MALI</t>
  </si>
  <si>
    <t>XXXX7661</t>
  </si>
  <si>
    <t>GAYATRI REGAR</t>
  </si>
  <si>
    <t>LAXMAN LAL REGAR</t>
  </si>
  <si>
    <t>XXXX8968</t>
  </si>
  <si>
    <t>YDFEAGO</t>
  </si>
  <si>
    <t>ARJUN SINGH</t>
  </si>
  <si>
    <t>CHAGANI DEVI</t>
  </si>
  <si>
    <t>XXXX8347</t>
  </si>
  <si>
    <t>WFQOIWQ</t>
  </si>
  <si>
    <t>KHERA MIYALA,DEOGARH,KHERA MIYALA,313341</t>
  </si>
  <si>
    <t>Khushi Sen</t>
  </si>
  <si>
    <t>BCGXGPT</t>
  </si>
  <si>
    <t>KOMAL MALI</t>
  </si>
  <si>
    <t>KALU LAL MALI</t>
  </si>
  <si>
    <t>XXXX0204</t>
  </si>
  <si>
    <t>KULDEEP LOHAR</t>
  </si>
  <si>
    <t>MANGI LAL</t>
  </si>
  <si>
    <t>XXXX1130</t>
  </si>
  <si>
    <t>VXZJCCP</t>
  </si>
  <si>
    <t>MALIYO KA MOHALLA KHADI BHANDAR,DEOGARH,DEOGARH,313331</t>
  </si>
  <si>
    <t>Mahesh Mali</t>
  </si>
  <si>
    <t>Shyam Lal Mali</t>
  </si>
  <si>
    <t>XXXX9638</t>
  </si>
  <si>
    <t>MANISHA MALI</t>
  </si>
  <si>
    <t>JAGDISH MALI</t>
  </si>
  <si>
    <t>PATASI DEVI</t>
  </si>
  <si>
    <t>XXXX2587</t>
  </si>
  <si>
    <t>WARD NO 20,DEOGARH,SAKTI NAGAR DEOGARH,313331</t>
  </si>
  <si>
    <t>MONIKA LOHAR</t>
  </si>
  <si>
    <t>XXXX8741</t>
  </si>
  <si>
    <t>WARD NO 20 SHAKTI NAGAR,DEOGARH,DEOGARH,313331</t>
  </si>
  <si>
    <t>Narpat Singh Ratnawat</t>
  </si>
  <si>
    <t>Sumer Singh Ratnawat</t>
  </si>
  <si>
    <t>Dipeeka Kanwar</t>
  </si>
  <si>
    <t>XXXX9427</t>
  </si>
  <si>
    <t>VEDWARI DARWAJE KE ANDAR,DEOGARH,DEOGARH,313331</t>
  </si>
  <si>
    <t>NAVED KHAN</t>
  </si>
  <si>
    <t>NAEEM KHAN</t>
  </si>
  <si>
    <t>NAJMEEN BANU</t>
  </si>
  <si>
    <t>VVROGKN</t>
  </si>
  <si>
    <t>BAMBA MOHALLA POST OFFICE KI GALI JODHPUR,JODHPUR,JODHPUR,313331</t>
  </si>
  <si>
    <t>NAYADA BANU</t>
  </si>
  <si>
    <t>XXXX0728</t>
  </si>
  <si>
    <t>Neha Vaishnav</t>
  </si>
  <si>
    <t>Vinod Vaishnav</t>
  </si>
  <si>
    <t>Geeta Vaishnav</t>
  </si>
  <si>
    <t>XXXX0255</t>
  </si>
  <si>
    <t>VSZHRVJ</t>
  </si>
  <si>
    <t>MEJA,MANDAL,TEH MANDAL,311403</t>
  </si>
  <si>
    <t>OM PRAKASH MALI</t>
  </si>
  <si>
    <t>BHERU LAL MALI</t>
  </si>
  <si>
    <t>NARAYANI DEVI</t>
  </si>
  <si>
    <t>XXXX4078</t>
  </si>
  <si>
    <t>YMSEICW</t>
  </si>
  <si>
    <t>POOJA MALI</t>
  </si>
  <si>
    <t>TAMU DEVI</t>
  </si>
  <si>
    <t>XXXX8581</t>
  </si>
  <si>
    <t>POOJA RAWAT</t>
  </si>
  <si>
    <t>GHISU SINGH RAWAT</t>
  </si>
  <si>
    <t>JAMNA</t>
  </si>
  <si>
    <t>XXXX3655</t>
  </si>
  <si>
    <t>PRAVIN KUMAR KHATIK</t>
  </si>
  <si>
    <t>ARJUN LAL</t>
  </si>
  <si>
    <t>SUGANA DEVI</t>
  </si>
  <si>
    <t>XXXX7492</t>
  </si>
  <si>
    <t>YMYGOSG</t>
  </si>
  <si>
    <t>Umraj Tapalo Ka Kheda Deogarh 313332,Umraj Tapalo Ka Kheda Deogarh ,Umraj Tapalo Ka Kheda Deogarh 313332,313332</t>
  </si>
  <si>
    <t>DURGA</t>
  </si>
  <si>
    <t>XXXX4074</t>
  </si>
  <si>
    <t>Rahul Jingar</t>
  </si>
  <si>
    <t>Omprakash Jingar</t>
  </si>
  <si>
    <t>Sumitra</t>
  </si>
  <si>
    <t>XXXX5984</t>
  </si>
  <si>
    <t>MARU DARWAJA,DEOGARH,DEOGARH,313331</t>
  </si>
  <si>
    <t>RIJA PARVEEN</t>
  </si>
  <si>
    <t>ZUBAIR AHMED</t>
  </si>
  <si>
    <t>HANEEFA BANO</t>
  </si>
  <si>
    <t>XXXX1418</t>
  </si>
  <si>
    <t>SATYAPAL SINGH</t>
  </si>
  <si>
    <t>YOGITA VED</t>
  </si>
  <si>
    <t>HARISH VED</t>
  </si>
  <si>
    <t>MAMTA VED</t>
  </si>
  <si>
    <t>XXXX5926</t>
  </si>
  <si>
    <t>VEDO KA MOHALLA,DEOGARH,DEOGARH,313331</t>
  </si>
  <si>
    <t>AAYAN HUSEN</t>
  </si>
  <si>
    <t>RAESH HUSEN</t>
  </si>
  <si>
    <t>XXXX6361</t>
  </si>
  <si>
    <t>Raish hussain jama masjid ke pass deogath rajsamand deogath,deogath,Rajsamand,313331</t>
  </si>
  <si>
    <t>Ankit Kumar Prajapat</t>
  </si>
  <si>
    <t>XXXX1772</t>
  </si>
  <si>
    <t>Prakash Mali</t>
  </si>
  <si>
    <t>Kesar Devi</t>
  </si>
  <si>
    <t>XXXX7273</t>
  </si>
  <si>
    <t>BCROPGH</t>
  </si>
  <si>
    <t>SURAJ DARWAJA WARD NO 19,DEOGARH,DEOGARH,313331</t>
  </si>
  <si>
    <t>Chirag Chouhan</t>
  </si>
  <si>
    <t>Chandra Prakash</t>
  </si>
  <si>
    <t>Seeta</t>
  </si>
  <si>
    <t>XXXX3436</t>
  </si>
  <si>
    <t>DEVENDRA KUMAR REGAR</t>
  </si>
  <si>
    <t>SANGRAM LAL REGAR</t>
  </si>
  <si>
    <t>XXXX0963</t>
  </si>
  <si>
    <t>REGAR MOHALLA WARD NO. 10,DEOGARH,DEOGARH,313331</t>
  </si>
  <si>
    <t>DIMPAL KANWAR</t>
  </si>
  <si>
    <t>BHAGWAT SINGH</t>
  </si>
  <si>
    <t>PAWAN KANWAR</t>
  </si>
  <si>
    <t>XXXX7342</t>
  </si>
  <si>
    <t>NEW DARWAJA SURO KA MOHALLA,DEOGARH,DEOGARH,313331</t>
  </si>
  <si>
    <t>DIMPAL LUHAR</t>
  </si>
  <si>
    <t>GOVIND LUHAR</t>
  </si>
  <si>
    <t>MEENA LUHAR</t>
  </si>
  <si>
    <t>XXXX8422</t>
  </si>
  <si>
    <t>HANSRAJ PRAJAPAT</t>
  </si>
  <si>
    <t>HIRA LAL PRAJAPAT</t>
  </si>
  <si>
    <t>METABI BAI</t>
  </si>
  <si>
    <t>XXXX9601</t>
  </si>
  <si>
    <t>KUMHARO KA MOHALLA SURAAJ DARWAJA,DEOGARH,DEOGARH,313331</t>
  </si>
  <si>
    <t>Hitesh Joshi</t>
  </si>
  <si>
    <t>Tejmal Joshi</t>
  </si>
  <si>
    <t>Guddi Devi</t>
  </si>
  <si>
    <t>XXXX8319</t>
  </si>
  <si>
    <t>ISHWAR MALI</t>
  </si>
  <si>
    <t>MOHAN LAL MALI</t>
  </si>
  <si>
    <t>PYARI DEVI</t>
  </si>
  <si>
    <t>XXXX4303</t>
  </si>
  <si>
    <t>VZZNNSJ</t>
  </si>
  <si>
    <t>SURAJ DARWAJA MALIYO KA MOHALLA DEOGARH,DEOGARH,DEOGARH,313331</t>
  </si>
  <si>
    <t>KHUSHBU MALI</t>
  </si>
  <si>
    <t>TULSI BAI</t>
  </si>
  <si>
    <t>XXXX5624</t>
  </si>
  <si>
    <t>MALIYO KA MOHALLA SURAJ DARWAJA,DEOGARH,DEOGARH,313331</t>
  </si>
  <si>
    <t>KHUSHBU REGAR</t>
  </si>
  <si>
    <t>RAM LAL REGAR</t>
  </si>
  <si>
    <t>XXXX0405</t>
  </si>
  <si>
    <t>KHUSHI SOLANKI</t>
  </si>
  <si>
    <t>KANTI LAL SOLANKI</t>
  </si>
  <si>
    <t>XXXX1141</t>
  </si>
  <si>
    <t>INSIDE SOLANKI GET,DEOGARH,DEOGARH,313331</t>
  </si>
  <si>
    <t>KISHAN LAL REGAR</t>
  </si>
  <si>
    <t>BALU LAL REGAR</t>
  </si>
  <si>
    <t>MANGI DEVI</t>
  </si>
  <si>
    <t>XXXX9179</t>
  </si>
  <si>
    <t>shivnal,amet,shivnal,313332</t>
  </si>
  <si>
    <t>KISHAN MALI</t>
  </si>
  <si>
    <t>RANA JI MALI</t>
  </si>
  <si>
    <t>XXXX7045</t>
  </si>
  <si>
    <t>KOMAL CHAUHAN</t>
  </si>
  <si>
    <t>DEVENDRA SINGH CHAUHAN</t>
  </si>
  <si>
    <t>XXXX3643</t>
  </si>
  <si>
    <t>KRISHNA MALI</t>
  </si>
  <si>
    <t>VINOD MALI</t>
  </si>
  <si>
    <t>CHANDRIKA</t>
  </si>
  <si>
    <t>XXXX7310</t>
  </si>
  <si>
    <t>Mahadev Mali</t>
  </si>
  <si>
    <t>XXXX6794</t>
  </si>
  <si>
    <t>VVWPOBV</t>
  </si>
  <si>
    <t>KHADI BHANDAR KE PICHE BAPU NAGAR,DEOGARH,DEOGARH,313331</t>
  </si>
  <si>
    <t>Maya Rager</t>
  </si>
  <si>
    <t>Nena Lal Rager</t>
  </si>
  <si>
    <t>XXXX7308</t>
  </si>
  <si>
    <t>NARESH MALI</t>
  </si>
  <si>
    <t>OMPRAKASH MALI</t>
  </si>
  <si>
    <t>PREMI DEVI</t>
  </si>
  <si>
    <t>XXXX1180</t>
  </si>
  <si>
    <t>BAMBGIO</t>
  </si>
  <si>
    <t>Pathan Sijan Azad Khan</t>
  </si>
  <si>
    <t>Azad Khan</t>
  </si>
  <si>
    <t>Pathan Ishratbanu Azad Khan</t>
  </si>
  <si>
    <t>XXXX4611</t>
  </si>
  <si>
    <t>BCTWOKP</t>
  </si>
  <si>
    <t>WARD NO 18,DEOGARH,DEOGARH,313331</t>
  </si>
  <si>
    <t>PAWAN MEWARA</t>
  </si>
  <si>
    <t>GOPI LAL MEWARA</t>
  </si>
  <si>
    <t>PARAS DEVI</t>
  </si>
  <si>
    <t>XXXX1786</t>
  </si>
  <si>
    <t>KHADI BHANDAR KE PASS BAPU NAGAR WARD NO 20,DEOGARH,DEOGARH,313331</t>
  </si>
  <si>
    <t>Pradeep</t>
  </si>
  <si>
    <t>Rakesh Ved</t>
  </si>
  <si>
    <t>XXXX6064</t>
  </si>
  <si>
    <t>YFMAWDG</t>
  </si>
  <si>
    <t>VEDON KA MOHALLA,DEOGARH,DEOGARH,313331</t>
  </si>
  <si>
    <t>PRAKASH CHAND</t>
  </si>
  <si>
    <t>HARI LAL</t>
  </si>
  <si>
    <t>BHARTIYA,BHIM,BARAR,313341</t>
  </si>
  <si>
    <t>PREM SINGH RAWAT</t>
  </si>
  <si>
    <t>TRILOK SINGH</t>
  </si>
  <si>
    <t>DEVI BEN</t>
  </si>
  <si>
    <t>XXXX1665</t>
  </si>
  <si>
    <t>GYANGAH,BHILWARA,BHILWARA,313331</t>
  </si>
  <si>
    <t>RAHUL MALI</t>
  </si>
  <si>
    <t>XXXX7505</t>
  </si>
  <si>
    <t>BHANWAR SINGH</t>
  </si>
  <si>
    <t>XXXX2197</t>
  </si>
  <si>
    <t>YMPSIKF</t>
  </si>
  <si>
    <t>khokhato ka badiya,DEOGRAH,kitto ka badiya,313331</t>
  </si>
  <si>
    <t>RAKESH SINGH</t>
  </si>
  <si>
    <t>MOTI SINGH</t>
  </si>
  <si>
    <t>XXXX4261</t>
  </si>
  <si>
    <t>YOIAGAW</t>
  </si>
  <si>
    <t>HAWALA,DEOGARH,,313331</t>
  </si>
  <si>
    <t>Ramesh Chandra Salvi</t>
  </si>
  <si>
    <t>Sohan Lal Salvi</t>
  </si>
  <si>
    <t>XXXX6632</t>
  </si>
  <si>
    <t>YBOEUYO</t>
  </si>
  <si>
    <t>AMET,AMET,AMET,313331</t>
  </si>
  <si>
    <t>REKHA MALI</t>
  </si>
  <si>
    <t>GOPAL MALI</t>
  </si>
  <si>
    <t>DEU DEVI</t>
  </si>
  <si>
    <t>XXXX9345</t>
  </si>
  <si>
    <t>SI. SEC. SCHOOL KE PAAS,DEOGARH,DEOGARH,313331</t>
  </si>
  <si>
    <t>Kailash Mali</t>
  </si>
  <si>
    <t>Meena Kumari</t>
  </si>
  <si>
    <t>XXXX6996</t>
  </si>
  <si>
    <t>TEJ SINGH</t>
  </si>
  <si>
    <t>GEETA BAI</t>
  </si>
  <si>
    <t>XXXX4735</t>
  </si>
  <si>
    <t>YOCQIQO</t>
  </si>
  <si>
    <t>RAJA KA DHANA,DEOGARH,RAJA KA DHANA,313331</t>
  </si>
  <si>
    <t>TOKIR</t>
  </si>
  <si>
    <t>XXXX8552</t>
  </si>
  <si>
    <t>SIPAHIYO KA MOHALLA WARD NO. 18,DEOGARH,DEOGARH,313331</t>
  </si>
  <si>
    <t>VARSHA MALI</t>
  </si>
  <si>
    <t>HARISH MALI</t>
  </si>
  <si>
    <t>XXXX4657</t>
  </si>
  <si>
    <t>NRSINGH DWAR,DEOGARH,DEOGARH,313331</t>
  </si>
  <si>
    <t>Yamuna Sukhwal</t>
  </si>
  <si>
    <t>Satya Narayan</t>
  </si>
  <si>
    <t>XXXX6659</t>
  </si>
  <si>
    <t>VXWSCXR</t>
  </si>
  <si>
    <t>HOSPITAL ROAD BAPU NAGAR,DEOGARH,DEOGARH,313331</t>
  </si>
  <si>
    <t>AFTAB KHAN</t>
  </si>
  <si>
    <t>IRSHAD AHMED</t>
  </si>
  <si>
    <t>SHAHINA BANU</t>
  </si>
  <si>
    <t>XXXX3292</t>
  </si>
  <si>
    <t>SHIPAHIYO KA MOHALLA,DEOGARH,DEOGARH,313331</t>
  </si>
  <si>
    <t>SANTOSH</t>
  </si>
  <si>
    <t>XXXX9004</t>
  </si>
  <si>
    <t>BHAVESH REGAR</t>
  </si>
  <si>
    <t>SHOBHA LAL REGAR</t>
  </si>
  <si>
    <t>XXXX0991</t>
  </si>
  <si>
    <t>OUT SIDE SOLANKI DOOR REGAR MOHALLA WARD NO 10,DEOGARH,DEOGARH,313331</t>
  </si>
  <si>
    <t>BHAVNA MALI</t>
  </si>
  <si>
    <t>SHANTA MALI</t>
  </si>
  <si>
    <t>XXXX7052</t>
  </si>
  <si>
    <t>BHUMIKA KUMARI</t>
  </si>
  <si>
    <t>XXXX7329</t>
  </si>
  <si>
    <t>VZZNPWP</t>
  </si>
  <si>
    <t>JALPA,SWADARI,JALPA TOGI,313331</t>
  </si>
  <si>
    <t>CHETAN PRAJAPAT</t>
  </si>
  <si>
    <t>CHAND MAL</t>
  </si>
  <si>
    <t>LADI PRAJAPAT</t>
  </si>
  <si>
    <t>XXXX2715</t>
  </si>
  <si>
    <t>YYQQBOC</t>
  </si>
  <si>
    <t>CHHOTU LAL NAT</t>
  </si>
  <si>
    <t>MADAN LAL NAT</t>
  </si>
  <si>
    <t>BALI DEVI</t>
  </si>
  <si>
    <t>VBKNJGX</t>
  </si>
  <si>
    <t>LADUWAS,MANDAL,LADUWAS,311026</t>
  </si>
  <si>
    <t>DILEEP SINGH</t>
  </si>
  <si>
    <t>CHANDAN SINGH</t>
  </si>
  <si>
    <t>HANJA DEVI</t>
  </si>
  <si>
    <t>XXXX5599</t>
  </si>
  <si>
    <t>VZGVRSV</t>
  </si>
  <si>
    <t>MANARAIL,DEOGARH,VIJAYPURA,313331</t>
  </si>
  <si>
    <t>BHERU LAL</t>
  </si>
  <si>
    <t>RADHA MALI</t>
  </si>
  <si>
    <t>XXXX6165</t>
  </si>
  <si>
    <t>YYWMYAK</t>
  </si>
  <si>
    <t>FARANA SHEKH</t>
  </si>
  <si>
    <t>SARIF MOHAMMAD</t>
  </si>
  <si>
    <t>JEBUNNISHA</t>
  </si>
  <si>
    <t>XXXX9918</t>
  </si>
  <si>
    <t>SIPAHIYO KA MOHALLA,DEOGARH,DEOGARH,313331</t>
  </si>
  <si>
    <t>HEMLATA CHOUHAN</t>
  </si>
  <si>
    <t>RAJESH SINGH CHOUHAN</t>
  </si>
  <si>
    <t>HULASH KANWAR</t>
  </si>
  <si>
    <t>XXXX6371</t>
  </si>
  <si>
    <t>VBRGBSH</t>
  </si>
  <si>
    <t>WARD NO.9,DEOGARH,DEOGARH,313331</t>
  </si>
  <si>
    <t>HEMRAJ MALI</t>
  </si>
  <si>
    <t>PYARE LAL MALI</t>
  </si>
  <si>
    <t>DALI DEVI</t>
  </si>
  <si>
    <t>XXXX6842</t>
  </si>
  <si>
    <t>KAMLIGHAT,DEOGARH,DEOGARH,313331</t>
  </si>
  <si>
    <t>HIMESH VED</t>
  </si>
  <si>
    <t>KANHAIYA LAL</t>
  </si>
  <si>
    <t>MAMTA BEN</t>
  </si>
  <si>
    <t>XXXX4168</t>
  </si>
  <si>
    <t>VEDO KA MOHALLA DEOGARH,DEOGARH,DEOGARH,313331</t>
  </si>
  <si>
    <t>JABBAR HUSSAIN</t>
  </si>
  <si>
    <t>MUSTAK</t>
  </si>
  <si>
    <t>AKILA BANU</t>
  </si>
  <si>
    <t>XXXX1894</t>
  </si>
  <si>
    <t>VXRHGPH</t>
  </si>
  <si>
    <t>GUJARI DARWAJA ,DEOGARH,DEOGARH,313331</t>
  </si>
  <si>
    <t>JAI SINGH SOLANKI</t>
  </si>
  <si>
    <t>CHAIN SINGH SOLANKI</t>
  </si>
  <si>
    <t>CHANDRAKANTA</t>
  </si>
  <si>
    <t>XXXX7424</t>
  </si>
  <si>
    <t>VBKJBWJ</t>
  </si>
  <si>
    <t>WARD NO 9 BHILON KI TAKDI,DEOGARH,DEOGARH,313331</t>
  </si>
  <si>
    <t>KAMLESH MALI</t>
  </si>
  <si>
    <t>XXXX2936</t>
  </si>
  <si>
    <t>Khushboo Mali</t>
  </si>
  <si>
    <t>Shanti Lal Mali</t>
  </si>
  <si>
    <t>Rekha Mali</t>
  </si>
  <si>
    <t>XXXX4317</t>
  </si>
  <si>
    <t>BEHIND KHADI BHANDAR WARD NO 20,DEOGARH,DEOGARH,313331</t>
  </si>
  <si>
    <t>KHUSHBU LOHAR</t>
  </si>
  <si>
    <t>BHANWAR LAL LOHAR</t>
  </si>
  <si>
    <t>SANTOSHI BAI</t>
  </si>
  <si>
    <t>XXXX1466</t>
  </si>
  <si>
    <t>VBNPCRV</t>
  </si>
  <si>
    <t>RAMPURIYA BHILWADA ROAD,DEOGARH,DEOGARH,313331</t>
  </si>
  <si>
    <t>KULDEEP SOLANKI</t>
  </si>
  <si>
    <t>RADHESHYAM SOLANKI</t>
  </si>
  <si>
    <t>SANTOSH SOLANKI</t>
  </si>
  <si>
    <t>XXXX5363</t>
  </si>
  <si>
    <t>YBCBQOW</t>
  </si>
  <si>
    <t>SOLANKI DARWAJA KE ANDAR,DEOGARH,DEOGARH,313331</t>
  </si>
  <si>
    <t>LAL SINGH</t>
  </si>
  <si>
    <t>KUSHAL SINGH</t>
  </si>
  <si>
    <t>XXXX3457</t>
  </si>
  <si>
    <t>YMFCQCE</t>
  </si>
  <si>
    <t>FUKIYATHAD,DEOGARH,,313331</t>
  </si>
  <si>
    <t>XXXX2962</t>
  </si>
  <si>
    <t>YDOGWCO</t>
  </si>
  <si>
    <t>DHOLI MAGARI AADAWALA BAGGAD,DEOGARH,BAGGAD,313331</t>
  </si>
  <si>
    <t>MEGHA CHOUHAN</t>
  </si>
  <si>
    <t>DEVENDRA SINGH</t>
  </si>
  <si>
    <t>PUSHPA CHOUHAN</t>
  </si>
  <si>
    <t>XXXX0313</t>
  </si>
  <si>
    <t>YFUQASC</t>
  </si>
  <si>
    <t>MUSKAN BEGAM</t>
  </si>
  <si>
    <t>XXXX5828</t>
  </si>
  <si>
    <t>NAINA RAWAT</t>
  </si>
  <si>
    <t>BADAMI BAI</t>
  </si>
  <si>
    <t>XXXX3556</t>
  </si>
  <si>
    <t>NEAR PRATISTHA PARK,DEOGARH,DEOGARH,313331</t>
  </si>
  <si>
    <t>NAVEEN TIWARI</t>
  </si>
  <si>
    <t>CHETAN PRAKASH TIWARI</t>
  </si>
  <si>
    <t>GAYATRI DEVI</t>
  </si>
  <si>
    <t>XXXX9010</t>
  </si>
  <si>
    <t>BADDI HOLI KA THAN,DEOGARH,DEOGARH,313331</t>
  </si>
  <si>
    <t>NIKITA SAHU</t>
  </si>
  <si>
    <t>XXXX2528</t>
  </si>
  <si>
    <t>YBIIFWF</t>
  </si>
  <si>
    <t>GIRLS SCHOOL KE PICHE ,DEOGARH,DEOGARH,313331</t>
  </si>
  <si>
    <t>NILESH SALVI</t>
  </si>
  <si>
    <t>SHRVANLAL SALVI</t>
  </si>
  <si>
    <t>KELEE DEVI</t>
  </si>
  <si>
    <t>XXXX5084</t>
  </si>
  <si>
    <t>VPVKTCN</t>
  </si>
  <si>
    <t>KUNDELI,Deogarh,KUNDELI,313341</t>
  </si>
  <si>
    <t>PADMAVATI MALI</t>
  </si>
  <si>
    <t>SURESH CHANDRA MALI</t>
  </si>
  <si>
    <t>NARBADA DEVI</t>
  </si>
  <si>
    <t>YBYQEEG</t>
  </si>
  <si>
    <t>POONAM CHAND</t>
  </si>
  <si>
    <t>PYARE LAL</t>
  </si>
  <si>
    <t>XXXX7386</t>
  </si>
  <si>
    <t>YOCSKEK</t>
  </si>
  <si>
    <t>Hamaton Ki Guwar,Bhim,Lakhaguda,313341</t>
  </si>
  <si>
    <t>RAMESH LAL MALI</t>
  </si>
  <si>
    <t>MEENA MALI</t>
  </si>
  <si>
    <t>XXXX9780</t>
  </si>
  <si>
    <t>OLANA KA KHEDA ,BHILWARA,GOREAAKUWA,313330</t>
  </si>
  <si>
    <t>Sachin Singh Tank</t>
  </si>
  <si>
    <t>Ajay Singh Tank</t>
  </si>
  <si>
    <t>Lona Kanwar</t>
  </si>
  <si>
    <t>XXXX6857</t>
  </si>
  <si>
    <t>KESHRINGH GHATI RAJPUT MOHALLA DEOGARH,DEOGARH,DEOGARH,313331</t>
  </si>
  <si>
    <t>SADDAM HUSSAIN</t>
  </si>
  <si>
    <t>KHURSHID AHAMED</t>
  </si>
  <si>
    <t>MOHASINA BANU</t>
  </si>
  <si>
    <t>XXXX4788</t>
  </si>
  <si>
    <t>YYMADDC</t>
  </si>
  <si>
    <t>SANJANA BAGRIYA</t>
  </si>
  <si>
    <t>KANA BAGRIYA</t>
  </si>
  <si>
    <t>PANI DEVI</t>
  </si>
  <si>
    <t>XXXX1661</t>
  </si>
  <si>
    <t>SUBHASH NAGAR,DEOGARH,DEOGARH,313331</t>
  </si>
  <si>
    <t>SITA MEWARA</t>
  </si>
  <si>
    <t>MADAN LAL MEWARA</t>
  </si>
  <si>
    <t>LILA MEWARA</t>
  </si>
  <si>
    <t>XXXX3084</t>
  </si>
  <si>
    <t>YAWKISK</t>
  </si>
  <si>
    <t>VIKRAM SINGH</t>
  </si>
  <si>
    <t>TILOK SINGH</t>
  </si>
  <si>
    <t>MEVA DEVI</t>
  </si>
  <si>
    <t>XXXX7270</t>
  </si>
  <si>
    <t>YYGFCEO</t>
  </si>
  <si>
    <t>.GUDA GAGA,MARWAR JUNCTION,GUDA,306022</t>
  </si>
  <si>
    <t>ANUP KAHAR</t>
  </si>
  <si>
    <t>SOHAN LAL KAHAR</t>
  </si>
  <si>
    <t>SYAMU DEVI</t>
  </si>
  <si>
    <t>XXXX5576</t>
  </si>
  <si>
    <t>MANDAWARA,DEOGARH,MANDAWARA,313331</t>
  </si>
  <si>
    <t>Anurag Suman</t>
  </si>
  <si>
    <t>Rajendra Kumar Suman</t>
  </si>
  <si>
    <t>Savitri Bai</t>
  </si>
  <si>
    <t>XXXX9275</t>
  </si>
  <si>
    <t>WXZPNVX</t>
  </si>
  <si>
    <t>RON,PIPALDA,PIPALDA KALA,325004</t>
  </si>
  <si>
    <t>SEETA DEVI</t>
  </si>
  <si>
    <t>XXXX6673</t>
  </si>
  <si>
    <t>MANAREL,TEH.-DEOGARH,MANAREL,313331</t>
  </si>
  <si>
    <t>BABLU KALAL</t>
  </si>
  <si>
    <t>NARAYAN LAL KALAL</t>
  </si>
  <si>
    <t>MOHANI DEVI</t>
  </si>
  <si>
    <t>XXXX1790</t>
  </si>
  <si>
    <t>VVXOOKR</t>
  </si>
  <si>
    <t>sopari,deogarh,sopari,313331</t>
  </si>
  <si>
    <t>BAHADUR RAWAL</t>
  </si>
  <si>
    <t>PARAS RAWAL</t>
  </si>
  <si>
    <t>REETA DEVI</t>
  </si>
  <si>
    <t>XXXX0025</t>
  </si>
  <si>
    <t>YBSBVYF</t>
  </si>
  <si>
    <t>kundeli ,post- miyala teh.- deogarh ,deogarh,kundeli,313341</t>
  </si>
  <si>
    <t>BHAIRU LAL RAYKA</t>
  </si>
  <si>
    <t>GANPAT LAL RAYKA</t>
  </si>
  <si>
    <t>ASANA BAI</t>
  </si>
  <si>
    <t>XXXX5027</t>
  </si>
  <si>
    <t>VPWTCWP</t>
  </si>
  <si>
    <t>BHARAT KUMAR</t>
  </si>
  <si>
    <t>SAROJ DEVI</t>
  </si>
  <si>
    <t>XXXX1633</t>
  </si>
  <si>
    <t>VBNKCON</t>
  </si>
  <si>
    <t>THIKARWAS KALAN,BHIM,,313341</t>
  </si>
  <si>
    <t>BHARAT KUMAR MALI</t>
  </si>
  <si>
    <t>XXXX8297</t>
  </si>
  <si>
    <t>YOMDFWC</t>
  </si>
  <si>
    <t>MALIYO KA MOHALLA ,DEOGARH,DEOGARH,313331</t>
  </si>
  <si>
    <t>Bhavesh Mewara</t>
  </si>
  <si>
    <t>Jagannath Mewara</t>
  </si>
  <si>
    <t>Parsi Devi</t>
  </si>
  <si>
    <t>XXXX9050</t>
  </si>
  <si>
    <t>KALALO KI AANTI,DEOGARH,POST LASANI,313331</t>
  </si>
  <si>
    <t>BHAVESH MEWARA</t>
  </si>
  <si>
    <t>SOHAN LAL</t>
  </si>
  <si>
    <t>LADI DEVI</t>
  </si>
  <si>
    <t>XXXX1718</t>
  </si>
  <si>
    <t>YOAUWWB</t>
  </si>
  <si>
    <t>kundeli miyala,deogarh,kundeli,313341</t>
  </si>
  <si>
    <t>Bhavesh Suthar</t>
  </si>
  <si>
    <t>Ramesh Lal Suthar</t>
  </si>
  <si>
    <t>Deu Bai</t>
  </si>
  <si>
    <t>XXXX1721</t>
  </si>
  <si>
    <t>BCEUOBO</t>
  </si>
  <si>
    <t>SHORGARO KA MOHALLA,DEOGARH,DEOGARH,313331</t>
  </si>
  <si>
    <t>BHUPENDRA SINGH RAWAT</t>
  </si>
  <si>
    <t>XXXX0328</t>
  </si>
  <si>
    <t>YMBOBKG</t>
  </si>
  <si>
    <t>kundeli,Deogarh,kundeli,313141</t>
  </si>
  <si>
    <t>CHHOTU LAL GAWARIYA</t>
  </si>
  <si>
    <t>MITHA LAL</t>
  </si>
  <si>
    <t>XXXX2871</t>
  </si>
  <si>
    <t>VBSOTPJ</t>
  </si>
  <si>
    <t>GUJARI DARWAJA,DEOGARH,DEOGARH,313331</t>
  </si>
  <si>
    <t>DAGAR SINGH</t>
  </si>
  <si>
    <t>BHAGWAN SINGH</t>
  </si>
  <si>
    <t>XXXX5937</t>
  </si>
  <si>
    <t>VPWPNXT</t>
  </si>
  <si>
    <t>KHERA,DEOGARH,PANTA KI AANTI,313341</t>
  </si>
  <si>
    <t>DALVEER SINGH</t>
  </si>
  <si>
    <t>KHEEM SINGH</t>
  </si>
  <si>
    <t>FULI DEVI</t>
  </si>
  <si>
    <t>XXXX7203</t>
  </si>
  <si>
    <t>VPZKJNX</t>
  </si>
  <si>
    <t>DAU SINGH</t>
  </si>
  <si>
    <t>JETHU SINGH</t>
  </si>
  <si>
    <t>NOJI DEVI</t>
  </si>
  <si>
    <t>XXXX9704</t>
  </si>
  <si>
    <t>VXTWSCJ</t>
  </si>
  <si>
    <t>PANTA KI AANTI,DEOGARH,PANTA KI AANTI,313341</t>
  </si>
  <si>
    <t>Deepak Kumar Mali</t>
  </si>
  <si>
    <t>Suresh Chandra Mali</t>
  </si>
  <si>
    <t>Prem Devi Mali</t>
  </si>
  <si>
    <t>XXXX3473</t>
  </si>
  <si>
    <t>KANYA P[ATHSHALA KE PICHE WARD NO 23,DEOGARH,DEOGARH,313331</t>
  </si>
  <si>
    <t>Deepanshu Regar</t>
  </si>
  <si>
    <t>Ladu Lal Regar</t>
  </si>
  <si>
    <t>Chandrakala Regar</t>
  </si>
  <si>
    <t>XXXX3626</t>
  </si>
  <si>
    <t>VXJCPZX</t>
  </si>
  <si>
    <t>SOLANKI DARWAJA KE ANDER RAMDEV MANDIR KE PASS ,DEOGARH,DEOGARH,313331</t>
  </si>
  <si>
    <t>DEVENDRA GURJAR</t>
  </si>
  <si>
    <t>SUKHI DEVI</t>
  </si>
  <si>
    <t>XXXX0078</t>
  </si>
  <si>
    <t>YBSBGAC</t>
  </si>
  <si>
    <t>DEVENDRA KUMAR KHATIK</t>
  </si>
  <si>
    <t>XXXX3995</t>
  </si>
  <si>
    <t>UMRAJ TAPALO KA KHEDA,Deogarh,Tapaloka kheda,313331</t>
  </si>
  <si>
    <t>DHARMESH KALAL</t>
  </si>
  <si>
    <t>KHUMAN LAL KALAL</t>
  </si>
  <si>
    <t>XXXX9061</t>
  </si>
  <si>
    <t>BABOISB</t>
  </si>
  <si>
    <t>nichla vaas,deogarh,sopari,313331</t>
  </si>
  <si>
    <t>DHARMVEER NATH</t>
  </si>
  <si>
    <t>SUA NATH</t>
  </si>
  <si>
    <t>XXXX2074</t>
  </si>
  <si>
    <t>YOEUSGB</t>
  </si>
  <si>
    <t>KUNDELI,deogarh,KUNDELI,313341</t>
  </si>
  <si>
    <t>DUNGAR SINGH</t>
  </si>
  <si>
    <t>MOHAN SINGH</t>
  </si>
  <si>
    <t>UDI DEVI</t>
  </si>
  <si>
    <t>XXXX1342</t>
  </si>
  <si>
    <t>Upali Rashmi,DEOGARH,Rashmi,313341</t>
  </si>
  <si>
    <t>JASODA DEVI</t>
  </si>
  <si>
    <t>VOJGORP</t>
  </si>
  <si>
    <t>RASHMI,DEOGARH,SANGAWAS,313341</t>
  </si>
  <si>
    <t>DHANU DEVI</t>
  </si>
  <si>
    <t>XXXX4956</t>
  </si>
  <si>
    <t>WDFDMYF</t>
  </si>
  <si>
    <t>GAURAV MALI</t>
  </si>
  <si>
    <t>SANTOSH BAI</t>
  </si>
  <si>
    <t>XXXX4844</t>
  </si>
  <si>
    <t>SHAKTI NAGAR DEOGARH ,DEOGARH,DEOGARH,313331</t>
  </si>
  <si>
    <t>GIRIRAJ GAWARIYA</t>
  </si>
  <si>
    <t>GOVIND GAWARIYA</t>
  </si>
  <si>
    <t>SEEMA DEVI</t>
  </si>
  <si>
    <t>XXXX7779</t>
  </si>
  <si>
    <t>BAWQEBG</t>
  </si>
  <si>
    <t>Kacchchi basti,DEOGARH,Ratadiya ka chauda,313331</t>
  </si>
  <si>
    <t>Gopal Lal Gurjar</t>
  </si>
  <si>
    <t>Nenoo Gurjar</t>
  </si>
  <si>
    <t>Chandi Devi</t>
  </si>
  <si>
    <t>XXXX7889</t>
  </si>
  <si>
    <t>VILL GHATI,DEOGARH,POST ANJANA,313331</t>
  </si>
  <si>
    <t>GOVIND MALI</t>
  </si>
  <si>
    <t>MADAN LAL MALI</t>
  </si>
  <si>
    <t>SOHANI DEVI</t>
  </si>
  <si>
    <t>XXXX1380</t>
  </si>
  <si>
    <t>HEMANT SINGH RAWAT</t>
  </si>
  <si>
    <t>HARI SINGH</t>
  </si>
  <si>
    <t>ANHCHI DEVI</t>
  </si>
  <si>
    <t>XXXX6539</t>
  </si>
  <si>
    <t>VXZVKSP</t>
  </si>
  <si>
    <t>SHASTRI NAGAR,DEOGARH,DEOGARH,313331</t>
  </si>
  <si>
    <t>HEMENDRA</t>
  </si>
  <si>
    <t>LAXMAN LAL KALAL</t>
  </si>
  <si>
    <t>XXXX5384</t>
  </si>
  <si>
    <t>VBCTSHT</t>
  </si>
  <si>
    <t>HATHAI KE PASS NICHALA WAS,DEOGARH,KUNDELI ,313341</t>
  </si>
  <si>
    <t>HEMENDRA SEN</t>
  </si>
  <si>
    <t>BANSI LAL SEN</t>
  </si>
  <si>
    <t>BINDU SEN</t>
  </si>
  <si>
    <t>XXXX4641</t>
  </si>
  <si>
    <t>YOIWMBK</t>
  </si>
  <si>
    <t>MANDAWARA SWADARI,DEOGARH,DEOGARH,313331</t>
  </si>
  <si>
    <t>Hemraj Regar</t>
  </si>
  <si>
    <t>Nena Lal Regar</t>
  </si>
  <si>
    <t>XXXX7322</t>
  </si>
  <si>
    <t>JAGDISH CHANDRA</t>
  </si>
  <si>
    <t>SANTOSHI</t>
  </si>
  <si>
    <t>XXXX7834</t>
  </si>
  <si>
    <t>YFGAWAF</t>
  </si>
  <si>
    <t>JASRAJ NAT</t>
  </si>
  <si>
    <t>GOPAL LAL NAT</t>
  </si>
  <si>
    <t>SHANTI DEVI NAT</t>
  </si>
  <si>
    <t>XXXX2029</t>
  </si>
  <si>
    <t>YFMKDMB</t>
  </si>
  <si>
    <t>VILL BHARAT SINGH KA GUDA,DEOGARH,POST KUNDWA,313331</t>
  </si>
  <si>
    <t>JEETU SINGH</t>
  </si>
  <si>
    <t>KISHAN SINGH</t>
  </si>
  <si>
    <t>SENA DEVI</t>
  </si>
  <si>
    <t>XXXX5810</t>
  </si>
  <si>
    <t>VPVOJTT</t>
  </si>
  <si>
    <t>KAILASH SINGH</t>
  </si>
  <si>
    <t>XXXX1874</t>
  </si>
  <si>
    <t>YMFSIKF</t>
  </si>
  <si>
    <t>KAMLESH REGAR</t>
  </si>
  <si>
    <t>PARASMAL REGAR</t>
  </si>
  <si>
    <t>CHANDI DEVI</t>
  </si>
  <si>
    <t>XXXX1552</t>
  </si>
  <si>
    <t>YOISDOO</t>
  </si>
  <si>
    <t>Parasmal regar,Deogarh,Mandawada,313331</t>
  </si>
  <si>
    <t>Kamlesh Guvariya</t>
  </si>
  <si>
    <t>Lakha Ram Guvariya</t>
  </si>
  <si>
    <t>XXXX7696</t>
  </si>
  <si>
    <t>Kamlesh Khatik</t>
  </si>
  <si>
    <t>Mukesh Kumar Khatik</t>
  </si>
  <si>
    <t>Pinki Devi</t>
  </si>
  <si>
    <t>XXXX2007</t>
  </si>
  <si>
    <t>KHATIK MOHALLA SURAJ DARWAJA,DEOGARH,DEOGARH,313331</t>
  </si>
  <si>
    <t>KAMLESH SINGH</t>
  </si>
  <si>
    <t>BHERU SINGH</t>
  </si>
  <si>
    <t>HEMA DEVI</t>
  </si>
  <si>
    <t>XXXX0098</t>
  </si>
  <si>
    <t>YFCIFAS</t>
  </si>
  <si>
    <t>kishanpura,deogarh,kishanpura,313331</t>
  </si>
  <si>
    <t>KARAN GAWARIYA</t>
  </si>
  <si>
    <t>BHURA LAL GAWARIYA</t>
  </si>
  <si>
    <t>LAXMI DEVI</t>
  </si>
  <si>
    <t>XXXX8665</t>
  </si>
  <si>
    <t>VVPZSHR</t>
  </si>
  <si>
    <t>BHANWAR LAL REGAR</t>
  </si>
  <si>
    <t>ROSHANI DEVI</t>
  </si>
  <si>
    <t>XXXX8234</t>
  </si>
  <si>
    <t>VPZCVSV</t>
  </si>
  <si>
    <t>SHOBHARAM JI KI SAMADHI MANDAWARA,DEOGARH,MANDAWARA,313331</t>
  </si>
  <si>
    <t>KISHOR KAHAR</t>
  </si>
  <si>
    <t>GOVIND LAL KAHAR</t>
  </si>
  <si>
    <t>XXXX2903</t>
  </si>
  <si>
    <t>YYMAUYG</t>
  </si>
  <si>
    <t>VILLAGE- MANDAWARA,DEOGARH,MANDAWARA,313331</t>
  </si>
  <si>
    <t>KISHOR NATH</t>
  </si>
  <si>
    <t>LADU NATH</t>
  </si>
  <si>
    <t>TEEMU</t>
  </si>
  <si>
    <t>XXXX2404</t>
  </si>
  <si>
    <t>Ladunath,Deogarh,Jogela,313331</t>
  </si>
  <si>
    <t>KISHOR SINGH</t>
  </si>
  <si>
    <t>XXXX5665</t>
  </si>
  <si>
    <t>VOHSKWH</t>
  </si>
  <si>
    <t>KHERA ,DEOGARH,PANTA KI AANTI PANCHAYAT SANGAWAS,313341</t>
  </si>
  <si>
    <t>Lavish Jeengar</t>
  </si>
  <si>
    <t>Paras Jeengar</t>
  </si>
  <si>
    <t>Kiran Devi</t>
  </si>
  <si>
    <t>XXXX6619</t>
  </si>
  <si>
    <t>VZVTRBV</t>
  </si>
  <si>
    <t>MARU DARWAJA KE ANDER ,DEOGARH,DEOGARH,313331</t>
  </si>
  <si>
    <t>LOKESH MALI</t>
  </si>
  <si>
    <t>TARU MALI</t>
  </si>
  <si>
    <t>BHAWANA MALI</t>
  </si>
  <si>
    <t>XXXX0280</t>
  </si>
  <si>
    <t>WARD NO. 20 ,DEOGARH,DEOGARH ,313331</t>
  </si>
  <si>
    <t>B</t>
  </si>
  <si>
    <t>BANTI MOHAMMAD</t>
  </si>
  <si>
    <t>SADDIK MOHAMMAD</t>
  </si>
  <si>
    <t>MADINA BANU</t>
  </si>
  <si>
    <t>XXXX2439</t>
  </si>
  <si>
    <t>YWGDFYC</t>
  </si>
  <si>
    <t>KACHHI BASTI RATDIYA KA BADLA,DEOGARH,DEOGARH,313331</t>
  </si>
  <si>
    <t>MADAN REGAR</t>
  </si>
  <si>
    <t>KESHU LAL REGAR</t>
  </si>
  <si>
    <t>XXXX9756</t>
  </si>
  <si>
    <t>YYWBQMK</t>
  </si>
  <si>
    <t>SOLANKI DARWAJA, REGAR MOHALLA,DEOGARH,DEOGARH,313331</t>
  </si>
  <si>
    <t>SUSHILA DEVI</t>
  </si>
  <si>
    <t>XXXX9205</t>
  </si>
  <si>
    <t>KITO KA BADIYA,DEOGARH,VIJAYPURA,313331</t>
  </si>
  <si>
    <t>MAHENDRA LAL LOHAR</t>
  </si>
  <si>
    <t>SURESH LAL LOHAR</t>
  </si>
  <si>
    <t>LEELA DEVI</t>
  </si>
  <si>
    <t>YOCSMAO</t>
  </si>
  <si>
    <t>NICHALA WAS KUNDELI,DEOGARH,KUNDELI,313141</t>
  </si>
  <si>
    <t>XXXX1245</t>
  </si>
  <si>
    <t>VXKHXBT</t>
  </si>
  <si>
    <t>VEERAMGUDA PO KAMLIGHAT,BHIM,VEERAMGUDA,313341</t>
  </si>
  <si>
    <t>MAHESH REGAR</t>
  </si>
  <si>
    <t>PRABHU LAL REGAR</t>
  </si>
  <si>
    <t>XXXX2401</t>
  </si>
  <si>
    <t>YBCQBGG</t>
  </si>
  <si>
    <t>KHUMAN SINGH</t>
  </si>
  <si>
    <t>XXXX8583</t>
  </si>
  <si>
    <t>YOCCSCG</t>
  </si>
  <si>
    <t>MOHAMMAD ABRAJ</t>
  </si>
  <si>
    <t>GANEE MOHAMMAD</t>
  </si>
  <si>
    <t>SITARA BANU</t>
  </si>
  <si>
    <t>XXXX2614</t>
  </si>
  <si>
    <t>VTSVWOR</t>
  </si>
  <si>
    <t>MOHAMMAD FIROJ HASAMI</t>
  </si>
  <si>
    <t>NASIB ALI</t>
  </si>
  <si>
    <t>ISLAMUN NISHA</t>
  </si>
  <si>
    <t>XXXX1848</t>
  </si>
  <si>
    <t>VZPHBGH</t>
  </si>
  <si>
    <t>MONU SHARMA</t>
  </si>
  <si>
    <t>RAKESH KUMAR SHARMA</t>
  </si>
  <si>
    <t>URMILA DEVI</t>
  </si>
  <si>
    <t>XXXX0985</t>
  </si>
  <si>
    <t>AAAAAAA</t>
  </si>
  <si>
    <t>GUJARI DARWAJA KE BAHAR,DEOGARH,DEOGARH,313331</t>
  </si>
  <si>
    <t>NARENDRA KUMAR SALVI</t>
  </si>
  <si>
    <t>BHERU LAL SALVI</t>
  </si>
  <si>
    <t>CHANDRA DEVI</t>
  </si>
  <si>
    <t>XXXX3971</t>
  </si>
  <si>
    <t>YOIAGAC</t>
  </si>
  <si>
    <t>SANGRAMPURA,DEOGARH,SANGRAMPURA,313331</t>
  </si>
  <si>
    <t>NIKHIL KUMAR HARIJAN</t>
  </si>
  <si>
    <t>LALIT KUMAR</t>
  </si>
  <si>
    <t>GYANEE DEVI</t>
  </si>
  <si>
    <t>XXXX8473</t>
  </si>
  <si>
    <t>YBYUSYW</t>
  </si>
  <si>
    <t>HARIJAN BASTI,DEOGARH,DEOGARH,313331</t>
  </si>
  <si>
    <t>NIRMAL KUMAR SALVI</t>
  </si>
  <si>
    <t>XXXX7687</t>
  </si>
  <si>
    <t>VOJSOVT</t>
  </si>
  <si>
    <t>NUVESH VAN</t>
  </si>
  <si>
    <t>LAXMAN VAN</t>
  </si>
  <si>
    <t>BHURI DEVI</t>
  </si>
  <si>
    <t>XXXX0778</t>
  </si>
  <si>
    <t>PANKAJ REGAR</t>
  </si>
  <si>
    <t>BHAGWAN LAL</t>
  </si>
  <si>
    <t>XXXX8417</t>
  </si>
  <si>
    <t>Pawan Chandel</t>
  </si>
  <si>
    <t>Govind Chandel</t>
  </si>
  <si>
    <t>Pooja Chandal</t>
  </si>
  <si>
    <t>XXXX5742</t>
  </si>
  <si>
    <t>KHATIKO KA MOHALLA JAMADARO KI GALI WARD NO 7,DEOGARH,DEOGARH ,313331</t>
  </si>
  <si>
    <t>PAWAN KUMAR REGAR</t>
  </si>
  <si>
    <t>SURESH CHANDRA REGAR</t>
  </si>
  <si>
    <t>KAILASHI DEVI</t>
  </si>
  <si>
    <t>XXXX8869</t>
  </si>
  <si>
    <t>WZJOJOT</t>
  </si>
  <si>
    <t>SOLANKI DARWAJA DEOGARH,DEOGARH,DEOGARH,313331</t>
  </si>
  <si>
    <t>PRAHLAD REGAR</t>
  </si>
  <si>
    <t>VIJAY RAM REGAR</t>
  </si>
  <si>
    <t>XXXX6953</t>
  </si>
  <si>
    <t>VRBPNVX</t>
  </si>
  <si>
    <t>Mohannagar,Rajsamand,Pandolaie,313324</t>
  </si>
  <si>
    <t>PRAKASH KALAL</t>
  </si>
  <si>
    <t>BHERU LAL KALAL</t>
  </si>
  <si>
    <t>XXXX2761</t>
  </si>
  <si>
    <t>YYSYYDO</t>
  </si>
  <si>
    <t>upar ka vaas,deogarh,sopari,313331</t>
  </si>
  <si>
    <t>PRAKASH SINGH</t>
  </si>
  <si>
    <t>JAMANA DEVI</t>
  </si>
  <si>
    <t>XXXX4943</t>
  </si>
  <si>
    <t>WDFCEDG</t>
  </si>
  <si>
    <t>VILLAGE-KUNDELI ,KUNDELI TEH.-DEOGARH,KUNDELI,313341</t>
  </si>
  <si>
    <t>PRAVEEN KUMAR REGAR</t>
  </si>
  <si>
    <t>PREM LAL REGAR</t>
  </si>
  <si>
    <t>XXXX5722</t>
  </si>
  <si>
    <t>BAFGQYG</t>
  </si>
  <si>
    <t>DEOGARH, DEOGARH,RAJSAMAND,,313331</t>
  </si>
  <si>
    <t>PRINCE KUMAR REGAR</t>
  </si>
  <si>
    <t>KISHAN LAL</t>
  </si>
  <si>
    <t>XXXX7441</t>
  </si>
  <si>
    <t>VBWOORV</t>
  </si>
  <si>
    <t>RAJIV NAGAR RATDIYA KA CHODA,DEOGARH,DEOGARH,313331</t>
  </si>
  <si>
    <t>PUROSHATTAM DAS VAISHNAV</t>
  </si>
  <si>
    <t>SHANKAR DAS</t>
  </si>
  <si>
    <t>XXXX9991</t>
  </si>
  <si>
    <t>YBGUFQW</t>
  </si>
  <si>
    <t>RAMPURIYA WARD NO 19,DEOGARH,RAMPURIYA WARD NO 19,313331</t>
  </si>
  <si>
    <t>XXXX0484</t>
  </si>
  <si>
    <t>XXXX4912</t>
  </si>
  <si>
    <t>RAHUL PRAJAPAT</t>
  </si>
  <si>
    <t>GANGA RAM</t>
  </si>
  <si>
    <t>MANGI BAI</t>
  </si>
  <si>
    <t>XXXX2302</t>
  </si>
  <si>
    <t>VOOSSKX</t>
  </si>
  <si>
    <t>RAJENDRA KUMAR REGAR</t>
  </si>
  <si>
    <t>DHAPU DEVI</t>
  </si>
  <si>
    <t>XXXX4822</t>
  </si>
  <si>
    <t>BAOQAEB</t>
  </si>
  <si>
    <t>ADARSH NAGAR ,DEOGARH,CHETRA ASAN ,313331</t>
  </si>
  <si>
    <t>RAKESH DASANA</t>
  </si>
  <si>
    <t>BHANWAR LAL BHIL</t>
  </si>
  <si>
    <t>KANWARI BAI</t>
  </si>
  <si>
    <t>ST</t>
  </si>
  <si>
    <t>XXXX9111</t>
  </si>
  <si>
    <t>YWQKAEG</t>
  </si>
  <si>
    <t>RAJIV NAGAR ,DEOGARH,DEOGARH,313331</t>
  </si>
  <si>
    <t>RAMESH SINGH</t>
  </si>
  <si>
    <t>LUMB SINGH</t>
  </si>
  <si>
    <t>XXXX5885</t>
  </si>
  <si>
    <t>VXOSVKX</t>
  </si>
  <si>
    <t>PANTA KI AANTI,DEOGARH,POST-MIYALA,313331</t>
  </si>
  <si>
    <t>SANTOSH SINGH RAWAT</t>
  </si>
  <si>
    <t>MADAN SINGH RAWAT</t>
  </si>
  <si>
    <t>KAMLA BAI</t>
  </si>
  <si>
    <t>XXXX9055</t>
  </si>
  <si>
    <t>WZJNROP</t>
  </si>
  <si>
    <t>SHIV KUMAR VAISHNAV</t>
  </si>
  <si>
    <t>SHANTI DAS VAISHNAV</t>
  </si>
  <si>
    <t>SHARDA DEVI</t>
  </si>
  <si>
    <t>XXXX9188</t>
  </si>
  <si>
    <t>BAMEBMC</t>
  </si>
  <si>
    <t>BEHIND GIRLS SENIOR SECONDARY SCHOOL ,DEOGARH,WARD NO 19 DEOGARH,313331</t>
  </si>
  <si>
    <t>SHRAWAN SINGH</t>
  </si>
  <si>
    <t>TEEPU DEVI</t>
  </si>
  <si>
    <t>XXXX8937</t>
  </si>
  <si>
    <t>YMFEIIK</t>
  </si>
  <si>
    <t>SHUBHAM KUMAR YATI</t>
  </si>
  <si>
    <t>JAGDISH CHANDRA YATI</t>
  </si>
  <si>
    <t>UMA DEVI YATI</t>
  </si>
  <si>
    <t>XXXX6285</t>
  </si>
  <si>
    <t>BCCYACB</t>
  </si>
  <si>
    <t>PITAMPURA,DEOGARH,PITAMPURA,313331</t>
  </si>
  <si>
    <t>SHYAM SINGH</t>
  </si>
  <si>
    <t>DINESH SINGH</t>
  </si>
  <si>
    <t>HULAS DEVI</t>
  </si>
  <si>
    <t>XXXX8318</t>
  </si>
  <si>
    <t>WZVROGH</t>
  </si>
  <si>
    <t>PANERIYON KA MOHALLA,DEOGARH,DEOGARH,313331</t>
  </si>
  <si>
    <t>SOHAN SINGH</t>
  </si>
  <si>
    <t>JHAMKU DEVI</t>
  </si>
  <si>
    <t>XXXX9121</t>
  </si>
  <si>
    <t>VONHHWV</t>
  </si>
  <si>
    <t>FUKIYA THAD,DEOGARH,FUKIYA THAD,313331</t>
  </si>
  <si>
    <t>SUBHAM SUTHAR</t>
  </si>
  <si>
    <t>BHAGWATI LAL SUTHAR</t>
  </si>
  <si>
    <t>GANESHI</t>
  </si>
  <si>
    <t>XXXX2800</t>
  </si>
  <si>
    <t>vrthbwt</t>
  </si>
  <si>
    <t>LASANI,DEOGARH,LASANI,313331</t>
  </si>
  <si>
    <t>Sunny Singh Tank</t>
  </si>
  <si>
    <t>Lona Devi</t>
  </si>
  <si>
    <t>XXXX6332</t>
  </si>
  <si>
    <t>KESHRING GHATI,DEOGARH,RAJPUT MOHALLA DEOGARH,313331</t>
  </si>
  <si>
    <t>TARU SINGH</t>
  </si>
  <si>
    <t>SANTOSHI DEVI</t>
  </si>
  <si>
    <t>XXXX4190</t>
  </si>
  <si>
    <t>YMDBKAK</t>
  </si>
  <si>
    <t>PANTA KI AANTI,DEOGARH,POST-MIYALA,313341</t>
  </si>
  <si>
    <t>SHANKAR SINGH</t>
  </si>
  <si>
    <t>XXXX2237</t>
  </si>
  <si>
    <t>VPWPKPP</t>
  </si>
  <si>
    <t>TARUN SINGH</t>
  </si>
  <si>
    <t>PINKI KANWAR</t>
  </si>
  <si>
    <t>VVNJPCP</t>
  </si>
  <si>
    <t>suraj darwaja MALIYON KA MOHALLA,deogarh,DEOGARH,313331</t>
  </si>
  <si>
    <t>Tejpal Singh</t>
  </si>
  <si>
    <t>Gopal Singh</t>
  </si>
  <si>
    <t>Tara Devi</t>
  </si>
  <si>
    <t>XXXX1173</t>
  </si>
  <si>
    <t>VWNBZTH</t>
  </si>
  <si>
    <t>KUNDELI,DEOGARH,POST MIYALA,313341</t>
  </si>
  <si>
    <t>NCC</t>
  </si>
  <si>
    <t>VIJENDRA SINGH RAWAT</t>
  </si>
  <si>
    <t>DOULAT SINGH RAWAT</t>
  </si>
  <si>
    <t>MINA DEVI</t>
  </si>
  <si>
    <t>XXXX3055</t>
  </si>
  <si>
    <t>WZJNROR</t>
  </si>
  <si>
    <t>KISHANPURA,DEOGARH,KISHANPURA SWADARI,313331</t>
  </si>
  <si>
    <t>XXXX4211</t>
  </si>
  <si>
    <t>YMWWIKW</t>
  </si>
  <si>
    <t>VINOD SALVI</t>
  </si>
  <si>
    <t>BHANWAR LAL SALVI</t>
  </si>
  <si>
    <t>VIMLA SALVI</t>
  </si>
  <si>
    <t>XXXX1881</t>
  </si>
  <si>
    <t>VVRRVVP</t>
  </si>
  <si>
    <t>gujari darwaja,deogarh,,313331</t>
  </si>
  <si>
    <t>Virendra Gawariya</t>
  </si>
  <si>
    <t>Hemraj Gawariya</t>
  </si>
  <si>
    <t>Sita Devi</t>
  </si>
  <si>
    <t>XXXX8369</t>
  </si>
  <si>
    <t>WARD NO 6 SHASTRI NAGAR DEOGARH,DEOGARH,DEOGARH,313331</t>
  </si>
  <si>
    <t>VIRENDRA SINGH</t>
  </si>
  <si>
    <t>PARBHU SINGH</t>
  </si>
  <si>
    <t>DEVI BAI</t>
  </si>
  <si>
    <t>VWHHPOT</t>
  </si>
  <si>
    <t>.GUDA GAGA,mj,.GUDA,306022</t>
  </si>
  <si>
    <t>YASHPAL SALVI</t>
  </si>
  <si>
    <t>JEEVA RAM SALVI</t>
  </si>
  <si>
    <t>DEU BAI</t>
  </si>
  <si>
    <t>XXXX6058</t>
  </si>
  <si>
    <t>YOICDIF</t>
  </si>
  <si>
    <t>Yuvraj Singh Rathore</t>
  </si>
  <si>
    <t>Rajendra Singh Rathore</t>
  </si>
  <si>
    <t>XXXX6290</t>
  </si>
  <si>
    <t>keshring ghati ke niche,deogarh,rajput mohalla deogarh,313331</t>
  </si>
  <si>
    <t>Aditya Sharma</t>
  </si>
  <si>
    <t>Kamal Sharma</t>
  </si>
  <si>
    <t>Sunita Sharma</t>
  </si>
  <si>
    <t>XXXX4064</t>
  </si>
  <si>
    <t>104 A SUBHASH NAGAR,DEOGARH,DEOGARH,313331</t>
  </si>
  <si>
    <t>Aniruddh Pratap Singh</t>
  </si>
  <si>
    <t>Kushal Singh</t>
  </si>
  <si>
    <t>XXXX0862</t>
  </si>
  <si>
    <t>YBSWGSF</t>
  </si>
  <si>
    <t>BADAWAS ,BHIM,BAGGAR,313341</t>
  </si>
  <si>
    <t>ARPIT MEWARA</t>
  </si>
  <si>
    <t>VIJAY KUMAR MEWARA</t>
  </si>
  <si>
    <t>DEEPIKA DEVI</t>
  </si>
  <si>
    <t>XXXX2173</t>
  </si>
  <si>
    <t>KHADI BHANDAR,DEOGARH,DEOGARH,313331</t>
  </si>
  <si>
    <t>ASHISH SONI</t>
  </si>
  <si>
    <t>NARAYAN SONI</t>
  </si>
  <si>
    <t>XXXX5479</t>
  </si>
  <si>
    <t>VBBTTSX</t>
  </si>
  <si>
    <t>MADARIA,DEVGARH,MADARIA,313331</t>
  </si>
  <si>
    <t>Scout/Guide</t>
  </si>
  <si>
    <t>ASHOK KUMAR GANWARIYA</t>
  </si>
  <si>
    <t>MISHRI LAL</t>
  </si>
  <si>
    <t>SAVITA DEVI</t>
  </si>
  <si>
    <t>XXXX6420</t>
  </si>
  <si>
    <t>YYQSUYC</t>
  </si>
  <si>
    <t>GUJARI DARWAJA KE ANDAR,DEOGARH,DEOGARH,313331</t>
  </si>
  <si>
    <t>BHARAT SINGH</t>
  </si>
  <si>
    <t>MAHENDRA SINGH CHUNDAWAT</t>
  </si>
  <si>
    <t>KAILASH KANWAR</t>
  </si>
  <si>
    <t>XXXX4112</t>
  </si>
  <si>
    <t>YWDKAUB</t>
  </si>
  <si>
    <t>KUNWARIYA KALESARIYA,DEOGARH,MADARIA,313331</t>
  </si>
  <si>
    <t>BHARATENDU HARISHCHANDRA VAISHNAV</t>
  </si>
  <si>
    <t>SHANKAR DAS VAISHNAV</t>
  </si>
  <si>
    <t>PUSHPA DEVI VAISHNAV</t>
  </si>
  <si>
    <t>XXXX9577</t>
  </si>
  <si>
    <t>RAMPURIYA,DEOGARH,RAMPURIYA,313331</t>
  </si>
  <si>
    <t>CHANDAN SINGH CHUNDAWAT</t>
  </si>
  <si>
    <t>RATAN KANWAR</t>
  </si>
  <si>
    <t>XXXX1010</t>
  </si>
  <si>
    <t>YOIGFCK</t>
  </si>
  <si>
    <t>MOYANA,DEOGARH,MOYANA,313331</t>
  </si>
  <si>
    <t>Dasharath Singh</t>
  </si>
  <si>
    <t>Kan Singh</t>
  </si>
  <si>
    <t>XXXX8724</t>
  </si>
  <si>
    <t>VRSNTNJ</t>
  </si>
  <si>
    <t>TELRA,BHIM,POST BAGGAR TEH BHIM,313331</t>
  </si>
  <si>
    <t>DHARMA RAM GURJAR</t>
  </si>
  <si>
    <t>SUKH LAL GURJAR</t>
  </si>
  <si>
    <t>RAMI DEVI</t>
  </si>
  <si>
    <t>XXXX5552</t>
  </si>
  <si>
    <t>VWXNCVH</t>
  </si>
  <si>
    <t>MATUNIYA,DEOGARH,KALESARIYA,313331</t>
  </si>
  <si>
    <t>Hansraj Singh</t>
  </si>
  <si>
    <t>Prakash Singh</t>
  </si>
  <si>
    <t>Kavita Devi</t>
  </si>
  <si>
    <t>XXXX4383</t>
  </si>
  <si>
    <t>JOONTRA ,BHIM,POST BAGGAR,313341</t>
  </si>
  <si>
    <t>Heena Mewara</t>
  </si>
  <si>
    <t>Shankar Lal</t>
  </si>
  <si>
    <t>XXXX1839</t>
  </si>
  <si>
    <t>VSPOCGJ</t>
  </si>
  <si>
    <t>GHATI,DEOGARH,POST ANJANAA,313331</t>
  </si>
  <si>
    <t>Hemant Singh</t>
  </si>
  <si>
    <t>Vinod Singh</t>
  </si>
  <si>
    <t>Lalita Devi</t>
  </si>
  <si>
    <t>XXXX1858</t>
  </si>
  <si>
    <t>VZKKPTX</t>
  </si>
  <si>
    <t>KANIYANA ,BHIM,POST BAGHANA ,313341</t>
  </si>
  <si>
    <t>HEMENDRA SINGH</t>
  </si>
  <si>
    <t>XXXX1077</t>
  </si>
  <si>
    <t>VWWNCNR</t>
  </si>
  <si>
    <t>TELRA BAGGAR,BHIM,BAGGAR,313341</t>
  </si>
  <si>
    <t>Hemendra Singh</t>
  </si>
  <si>
    <t>Giradhari Singh</t>
  </si>
  <si>
    <t>Leela Devi</t>
  </si>
  <si>
    <t>XXXX9344</t>
  </si>
  <si>
    <t>KITO KA BADIYA ,DEOGARH,VIJAYPURA,313331</t>
  </si>
  <si>
    <t>HITESH KUMAR SALVI</t>
  </si>
  <si>
    <t>GEHARI LAL</t>
  </si>
  <si>
    <t>XXXX4627</t>
  </si>
  <si>
    <t>WFQSMFF</t>
  </si>
  <si>
    <t>MADA KI BASSI,DEOGARH,BASSI,313331</t>
  </si>
  <si>
    <t>JITENDRA KUMAR</t>
  </si>
  <si>
    <t>RAMESH CHANDRA</t>
  </si>
  <si>
    <t>UMA DEVI</t>
  </si>
  <si>
    <t>XXXX1625</t>
  </si>
  <si>
    <t>WFQSMOC</t>
  </si>
  <si>
    <t>UMRAJ TAPALO KA KHEDA,DEOGARH,NARDAS KA GUDA,313331</t>
  </si>
  <si>
    <t>JYOTI REGAR</t>
  </si>
  <si>
    <t>LEELA REGAR</t>
  </si>
  <si>
    <t>XXXX5823</t>
  </si>
  <si>
    <t>YKGSEFB</t>
  </si>
  <si>
    <t>XXXX7575</t>
  </si>
  <si>
    <t>YICNSKC</t>
  </si>
  <si>
    <t>PIPARELU,BHIM,PIPARELU,313331</t>
  </si>
  <si>
    <t>LABHDATT SINGH</t>
  </si>
  <si>
    <t>KANCHAN DEVI</t>
  </si>
  <si>
    <t>XXXX3221</t>
  </si>
  <si>
    <t>YYDAWBF</t>
  </si>
  <si>
    <t>NAYATALAB,BHIM,KACHHABALI,313341</t>
  </si>
  <si>
    <t>LAVINA SEVANI</t>
  </si>
  <si>
    <t>DAULAT RAM SEVANI</t>
  </si>
  <si>
    <t>HEENA SEVANI</t>
  </si>
  <si>
    <t>XXXX5785</t>
  </si>
  <si>
    <t>BHPBGPX</t>
  </si>
  <si>
    <t>BAPU NAGAR NEW DARWAJA,DEOGARH,DEOGARH,313331</t>
  </si>
  <si>
    <t>JAMNA LAL</t>
  </si>
  <si>
    <t>XXXX1794</t>
  </si>
  <si>
    <t>YBWUWUW</t>
  </si>
  <si>
    <t>KAMLIGHAT CHETA ASAN,DEOGARH,KAMLIGHAT CHETA ASAN,313331</t>
  </si>
  <si>
    <t>MAMTA RAV</t>
  </si>
  <si>
    <t>SATYANARAYAN RAV</t>
  </si>
  <si>
    <t>XXXX3206</t>
  </si>
  <si>
    <t>WZKPXVN</t>
  </si>
  <si>
    <t>KALALO KI AANTI,DEOGARH,LASANI,313331</t>
  </si>
  <si>
    <t>MANA RAM MALI</t>
  </si>
  <si>
    <t>TILOK MALI</t>
  </si>
  <si>
    <t>XXXX9258</t>
  </si>
  <si>
    <t>YKIOEKG</t>
  </si>
  <si>
    <t>Mansi Chauhan</t>
  </si>
  <si>
    <t>Kulwant Singh Chauhan</t>
  </si>
  <si>
    <t>Asha Chauhan</t>
  </si>
  <si>
    <t>XXXX6626</t>
  </si>
  <si>
    <t>FUKIYA THAD ,DEOGARH,POST VIJAYPURA,313331</t>
  </si>
  <si>
    <t>Maya Regar</t>
  </si>
  <si>
    <t>Sawai Ram</t>
  </si>
  <si>
    <t>Chanda Devi</t>
  </si>
  <si>
    <t>XXXX7248</t>
  </si>
  <si>
    <t>VVRRTJH</t>
  </si>
  <si>
    <t>INSIDE SOLANKI GATE REGAR MOHALLA,DEOGARH,DEOGARH,313331</t>
  </si>
  <si>
    <t>NAVEEN PRAKASH SINGH</t>
  </si>
  <si>
    <t>PANNA SINGH</t>
  </si>
  <si>
    <t>MOHINI DEVI</t>
  </si>
  <si>
    <t>XXXX5320</t>
  </si>
  <si>
    <t>VKTTHNH</t>
  </si>
  <si>
    <t>NANGATO KI GUAR,BHIM,CHHAPLI,313331</t>
  </si>
  <si>
    <t>NEELU KANWAR</t>
  </si>
  <si>
    <t>LAHAR SINGH</t>
  </si>
  <si>
    <t>PARAS KANWAR</t>
  </si>
  <si>
    <t>XXXX2556</t>
  </si>
  <si>
    <t>WZRNVTP</t>
  </si>
  <si>
    <t>LASANI,DEOGARH RAJSAMAND,LASANI,313331</t>
  </si>
  <si>
    <t>SURESH RAM REGAR</t>
  </si>
  <si>
    <t>KAILASH DEVI</t>
  </si>
  <si>
    <t>XXXX1411</t>
  </si>
  <si>
    <t>VTCHNPH</t>
  </si>
  <si>
    <t>SAMADARA,DEOGARH,LASANI,313331</t>
  </si>
  <si>
    <t>PRAKASH CHANDRA KALAL</t>
  </si>
  <si>
    <t>DALCHAND KALAL</t>
  </si>
  <si>
    <t>DEVI</t>
  </si>
  <si>
    <t>XXXX8351</t>
  </si>
  <si>
    <t>VBXTCCR</t>
  </si>
  <si>
    <t>Prathviraj Singh</t>
  </si>
  <si>
    <t>Surendra Singh</t>
  </si>
  <si>
    <t>Rajkanvari Devi</t>
  </si>
  <si>
    <t>XXXX2414</t>
  </si>
  <si>
    <t>JOOTARA,BHIM,BAGGAR,313331</t>
  </si>
  <si>
    <t>RADHESHYAM SUTHAR</t>
  </si>
  <si>
    <t>SHANTI LAL SUTHAR</t>
  </si>
  <si>
    <t>XXXX5136</t>
  </si>
  <si>
    <t>NYA KHERA POST- DHUNWALA(K),MANDAL,NYA KHERA,311804</t>
  </si>
  <si>
    <t>Rahul Kumar</t>
  </si>
  <si>
    <t>Bheru Lal</t>
  </si>
  <si>
    <t>XXXX2772</t>
  </si>
  <si>
    <t>VKCASEG</t>
  </si>
  <si>
    <t>DEVNARAYAN MANDIR KE PASS WARD NO 2,DEOGARH,CHARNIYA ,313331</t>
  </si>
  <si>
    <t>RAHUL LOHAR</t>
  </si>
  <si>
    <t>BANSI LAL LOHAR</t>
  </si>
  <si>
    <t>XXXX6106</t>
  </si>
  <si>
    <t>VKTSHNB</t>
  </si>
  <si>
    <t>CHETA ASAN,DEOGARH,VIJAYPURA,313331</t>
  </si>
  <si>
    <t>Rahul Singh</t>
  </si>
  <si>
    <t>XXXX3535</t>
  </si>
  <si>
    <t>TELRA,BHIM,POST BAGGAR TEH BHIM,313341</t>
  </si>
  <si>
    <t>KESHAR SINGH</t>
  </si>
  <si>
    <t>XXXX4187</t>
  </si>
  <si>
    <t>YSIIQDS</t>
  </si>
  <si>
    <t>TANKADIBARJAL,BHIM,VPO-BARJAL,313331</t>
  </si>
  <si>
    <t>Ravindra Singh</t>
  </si>
  <si>
    <t>Sultan Singh Chouhan</t>
  </si>
  <si>
    <t>Chandra Kanwar</t>
  </si>
  <si>
    <t>XXXX5794</t>
  </si>
  <si>
    <t>VRSNOXR</t>
  </si>
  <si>
    <t>Baggad,Bhim, Village Telda,313341</t>
  </si>
  <si>
    <t>SATISH LOHAR</t>
  </si>
  <si>
    <t>TEENA DEVI</t>
  </si>
  <si>
    <t>XXXX9215</t>
  </si>
  <si>
    <t>VVXCXJX</t>
  </si>
  <si>
    <t>KHEEMA KHERA,BHIM,KHEEMA KHERA,313331</t>
  </si>
  <si>
    <t>Shrvan Lal Regar</t>
  </si>
  <si>
    <t>Ratan Lal regar</t>
  </si>
  <si>
    <t>Shanta Devi</t>
  </si>
  <si>
    <t>YOKWUIK</t>
  </si>
  <si>
    <t>OUTSIDE SOLANKI GATE,DEOGARH,DEOGARH,313331</t>
  </si>
  <si>
    <t>Swati Chouhan</t>
  </si>
  <si>
    <t>Ajab Singh</t>
  </si>
  <si>
    <t>Champeli</t>
  </si>
  <si>
    <t>XXXX6551</t>
  </si>
  <si>
    <t>VILLAGE &amp; POST MANDAWAR,BHIM,VIA BARAR TEH BHIM,313341</t>
  </si>
  <si>
    <t>VINIT KUMAR</t>
  </si>
  <si>
    <t>RAJESH KUMAR SALVI</t>
  </si>
  <si>
    <t>XXXX7072</t>
  </si>
  <si>
    <t>YFYACWK</t>
  </si>
  <si>
    <t>VANDANA HOSPITAL KE PASS,DEOGARH,DEOGARH,313331</t>
  </si>
  <si>
    <t>Yash Soni</t>
  </si>
  <si>
    <t>Narendra Kumar</t>
  </si>
  <si>
    <t>Seema Soni</t>
  </si>
  <si>
    <t>XXXX0054</t>
  </si>
  <si>
    <t>SADAR BAZAR ,DEOGARH,DEOGARH,313331</t>
  </si>
  <si>
    <t>YUDDHVEER SINGH</t>
  </si>
  <si>
    <t>KOYAL DEVI</t>
  </si>
  <si>
    <t>XXXX2436</t>
  </si>
  <si>
    <t>YDGYUAF</t>
  </si>
  <si>
    <t>GUDA BHOPA,M.J.,BHAGORA,306022</t>
  </si>
  <si>
    <t>MEWADA RAHUL UDAY LAL</t>
  </si>
  <si>
    <t>MEWADA UDAY LAL</t>
  </si>
  <si>
    <t>SHANU BEN</t>
  </si>
  <si>
    <t>XXXX8838</t>
  </si>
  <si>
    <t>KALALO KI AANTI,DEOGARH,KALALO KI AANTI,313331</t>
  </si>
  <si>
    <t>C</t>
  </si>
  <si>
    <t>ANIL REGAR</t>
  </si>
  <si>
    <t>CHUNNI LAL REGAR</t>
  </si>
  <si>
    <t>LAADI REGAR</t>
  </si>
  <si>
    <t>XXXX3881</t>
  </si>
  <si>
    <t>wzbwsjv</t>
  </si>
  <si>
    <t>dev dungari kalka mata mandir ke pass ,DEOGARH,DEOGARH,313331</t>
  </si>
  <si>
    <t>Ankit Rodiwal</t>
  </si>
  <si>
    <t>Jagdish Prasad</t>
  </si>
  <si>
    <t>Bhagwani Devi</t>
  </si>
  <si>
    <t>XXXX0835</t>
  </si>
  <si>
    <t>chitava,NAGAUR,KUCHAMAN,341519</t>
  </si>
  <si>
    <t>MITHU SINGH</t>
  </si>
  <si>
    <t>VVBXZPT</t>
  </si>
  <si>
    <t>KACHHABALI PAYARI,BHIM,KACHHABALI,313341</t>
  </si>
  <si>
    <t>Arun Babel</t>
  </si>
  <si>
    <t>Ladu Lal Babel</t>
  </si>
  <si>
    <t>Bharti Devi</t>
  </si>
  <si>
    <t>XXXX7702</t>
  </si>
  <si>
    <t>MARU DARWAJA DEOGARH,DEOGARH,DEOGARH,313331</t>
  </si>
  <si>
    <t>Ashok Chandel</t>
  </si>
  <si>
    <t>Roshni Devi</t>
  </si>
  <si>
    <t>XXXX4565</t>
  </si>
  <si>
    <t>VILLAGE BAGGAR,BHIM,TEH BHIM,313341</t>
  </si>
  <si>
    <t>ASHOK SINGH</t>
  </si>
  <si>
    <t>XXXX6710</t>
  </si>
  <si>
    <t>Bharat Kumar</t>
  </si>
  <si>
    <t>XXXX4728</t>
  </si>
  <si>
    <t>YOEKMAG</t>
  </si>
  <si>
    <t>BHUPENDRA BHAT</t>
  </si>
  <si>
    <t>SHANKAR LAL BHAT</t>
  </si>
  <si>
    <t>XXXX1197</t>
  </si>
  <si>
    <t>VOCCSKP</t>
  </si>
  <si>
    <t>KHOKHATO KA BADIYA,DEOGARH,VIJAYPURA,313331</t>
  </si>
  <si>
    <t>Chandresh Mewara</t>
  </si>
  <si>
    <t>Navratan Mewara</t>
  </si>
  <si>
    <t>Laxmi Mewara</t>
  </si>
  <si>
    <t>XXXX5707</t>
  </si>
  <si>
    <t>GHATI POST AANJANA,DEOGARH,GHATI,313331</t>
  </si>
  <si>
    <t>DEEPAK KUMAR KHATIK</t>
  </si>
  <si>
    <t>XXXX6393</t>
  </si>
  <si>
    <t>WDFDODB</t>
  </si>
  <si>
    <t>KESHRING GHATI,DEOGARH,DEOGARH,313331</t>
  </si>
  <si>
    <t>DEVENDRA REGAR</t>
  </si>
  <si>
    <t>CHHAGAN LAL</t>
  </si>
  <si>
    <t>KHAMANI BAI</t>
  </si>
  <si>
    <t>XXXX4159</t>
  </si>
  <si>
    <t>VXZJJOH</t>
  </si>
  <si>
    <t>REGAR BASTI PITAM PURA,DEOGARH,PITAM PURA,313331</t>
  </si>
  <si>
    <t>DHARMA NATH</t>
  </si>
  <si>
    <t>SOHAN NATH</t>
  </si>
  <si>
    <t>XXXX6878</t>
  </si>
  <si>
    <t>YOCCWUC</t>
  </si>
  <si>
    <t>JOGELA,SWADARI,JOGELA,313331</t>
  </si>
  <si>
    <t>GOVIND SALVI</t>
  </si>
  <si>
    <t>ASHA RAM</t>
  </si>
  <si>
    <t>JAMNI DEVI</t>
  </si>
  <si>
    <t>XXXX0744</t>
  </si>
  <si>
    <t>DHANA CHAPLI,DEOGARH,DEOGARH ,313331</t>
  </si>
  <si>
    <t>HEM NATH</t>
  </si>
  <si>
    <t>MANGU NATH</t>
  </si>
  <si>
    <t>RUPI DEVI</t>
  </si>
  <si>
    <t>XXXX6989</t>
  </si>
  <si>
    <t>VOGZVHR</t>
  </si>
  <si>
    <t>JOGELA ,SWADARI,JOGELA ,313331</t>
  </si>
  <si>
    <t>Hemant Kumar</t>
  </si>
  <si>
    <t>Bheru Lal Harijan</t>
  </si>
  <si>
    <t>Deu Devi Harijan</t>
  </si>
  <si>
    <t>XXXX4702</t>
  </si>
  <si>
    <t>YUKSCUB</t>
  </si>
  <si>
    <t>JAWAHAR NAGAR ,DEOGARH,KAMLIGHAT,313331</t>
  </si>
  <si>
    <t>INDRA MAL</t>
  </si>
  <si>
    <t>XXXX1974</t>
  </si>
  <si>
    <t>REGAR MOHALLA,DEOGARH,DEOGARH,313331</t>
  </si>
  <si>
    <t>ISHWAR LAL YATI</t>
  </si>
  <si>
    <t>CHANDRA PRAKASH</t>
  </si>
  <si>
    <t>XXXX2806</t>
  </si>
  <si>
    <t>YGWIDMW</t>
  </si>
  <si>
    <t>PITAM PURA,DEOGARH,PITAM PURA,313331</t>
  </si>
  <si>
    <t>JASWANT SINGH</t>
  </si>
  <si>
    <t>XXXX4990</t>
  </si>
  <si>
    <t>JALPA,DEOGARH,JALPA TOGI,313331</t>
  </si>
  <si>
    <t>KAILASH CHANDRA SALVI</t>
  </si>
  <si>
    <t>KHEM CHAND SALVI</t>
  </si>
  <si>
    <t>TEJI DEVI SALVI</t>
  </si>
  <si>
    <t>XXXX3864</t>
  </si>
  <si>
    <t>VOGJROP</t>
  </si>
  <si>
    <t>KALESARIYA,DEOGARH,KALESARIYA,313331</t>
  </si>
  <si>
    <t>Kamlesh Regar</t>
  </si>
  <si>
    <t>Prakash Regar</t>
  </si>
  <si>
    <t>Narbada Devi</t>
  </si>
  <si>
    <t>XXXX6560</t>
  </si>
  <si>
    <t>VBCBXKJ</t>
  </si>
  <si>
    <t>NEAR RAMDEV MANDIR, NARAYAN JI KA MOHALLA,DEOGARH,DEOGARH,313331</t>
  </si>
  <si>
    <t>KARAN SANSI</t>
  </si>
  <si>
    <t>SHIV LAL SANSI</t>
  </si>
  <si>
    <t>RAMKALI</t>
  </si>
  <si>
    <t>XXXX9507</t>
  </si>
  <si>
    <t>VVPZCNN</t>
  </si>
  <si>
    <t>DAK BANGLE KE PICHE SHASTRI NAGAR,DEOGARH,DEOGARH,313331</t>
  </si>
  <si>
    <t>KARAN SINGH RAWAT</t>
  </si>
  <si>
    <t>CHOON SINGH</t>
  </si>
  <si>
    <t>GANGA DEVI</t>
  </si>
  <si>
    <t>XXXX8076</t>
  </si>
  <si>
    <t>VVVTOVV</t>
  </si>
  <si>
    <t>HAREDA,BHIM,DAWER,313331</t>
  </si>
  <si>
    <t>Kavesh Joshi</t>
  </si>
  <si>
    <t>Rajesh Joshi</t>
  </si>
  <si>
    <t>Sunita Joshi</t>
  </si>
  <si>
    <t>XXXX7071</t>
  </si>
  <si>
    <t>VBJHZCX</t>
  </si>
  <si>
    <t>BHATTO KA MOHALLA,DEOGARH,DEOGARH,313331</t>
  </si>
  <si>
    <t>Khushwant Vyas</t>
  </si>
  <si>
    <t>Girija</t>
  </si>
  <si>
    <t>XXXX8342</t>
  </si>
  <si>
    <t>VBXSBJN</t>
  </si>
  <si>
    <t>Kushal Singh Chundawat</t>
  </si>
  <si>
    <t>Shal Singh</t>
  </si>
  <si>
    <t>XXXX2826</t>
  </si>
  <si>
    <t>KANVERA,DEOGARH,TEH DEOGARH,313331</t>
  </si>
  <si>
    <t>LAXMAN LAL SALVI</t>
  </si>
  <si>
    <t>SHANKAR LAL SALVI</t>
  </si>
  <si>
    <t>DHAPU DEVI SALVI</t>
  </si>
  <si>
    <t>XXXX1012</t>
  </si>
  <si>
    <t>VBKJBXJ</t>
  </si>
  <si>
    <t>SALVIYON KA MOHALLA PITAMPURA,DEOGARH,DAULPURA,313331</t>
  </si>
  <si>
    <t>LOKENDRA SINGH</t>
  </si>
  <si>
    <t>FATEH SINGH</t>
  </si>
  <si>
    <t>BADAMI DEVI</t>
  </si>
  <si>
    <t>XXXX6900</t>
  </si>
  <si>
    <t>VPVPOJR</t>
  </si>
  <si>
    <t>RASHMI,DEOGARH,RASHMI,313341</t>
  </si>
  <si>
    <t>LOKESH KUMAR KHOKHAWAT</t>
  </si>
  <si>
    <t>XXXX3893</t>
  </si>
  <si>
    <t>VBRNHOH</t>
  </si>
  <si>
    <t>GUJARI DARWAJA HARIJANO KA MOHALLA DEOGARH,DEOGARH,DEOGARH,313331</t>
  </si>
  <si>
    <t>LOKESH KUMAR SALVI</t>
  </si>
  <si>
    <t>PRAKASH CHANDR SALVI</t>
  </si>
  <si>
    <t>BHAVARI DEVI</t>
  </si>
  <si>
    <t>XXXX8680</t>
  </si>
  <si>
    <t>YOCGACG</t>
  </si>
  <si>
    <t>LOKESH SINGH</t>
  </si>
  <si>
    <t>NAINU DEVI</t>
  </si>
  <si>
    <t>XXXX6666</t>
  </si>
  <si>
    <t>YOCSUUB</t>
  </si>
  <si>
    <t>PAATA KI AANTI,DEOGARH,KHEDA POST MIYALA,313331</t>
  </si>
  <si>
    <t>MAHIPAL SINGH</t>
  </si>
  <si>
    <t>PARTAP SINGH</t>
  </si>
  <si>
    <t>TULSI DEVI</t>
  </si>
  <si>
    <t>XXXX3413</t>
  </si>
  <si>
    <t>YOCDQSO</t>
  </si>
  <si>
    <t>UPLI RASHMI,DEOGARH,,313341</t>
  </si>
  <si>
    <t>PHULLI DEVI</t>
  </si>
  <si>
    <t>XXXX5743</t>
  </si>
  <si>
    <t>PATA KI AANTI,DEOGARH,POST MIYALA,313341</t>
  </si>
  <si>
    <t>MANOJ KUMAR KHATIK</t>
  </si>
  <si>
    <t>DOLA RAM</t>
  </si>
  <si>
    <t>XXXX4563</t>
  </si>
  <si>
    <t>VOCRKVP</t>
  </si>
  <si>
    <t>GHATI,DEOGARH,LASANI,313331</t>
  </si>
  <si>
    <t>Mayank Sharma</t>
  </si>
  <si>
    <t>Sanjay Kumar Sharma</t>
  </si>
  <si>
    <t>Rekha Sharma</t>
  </si>
  <si>
    <t>XXXX5661</t>
  </si>
  <si>
    <t>VZZNOTX</t>
  </si>
  <si>
    <t>OUTSIDE GUJARI DARWAJA ,DEOGARH,DEOGARH,313331</t>
  </si>
  <si>
    <t>Mehul Anand</t>
  </si>
  <si>
    <t>Prakash Chandra</t>
  </si>
  <si>
    <t>Puran Devi</t>
  </si>
  <si>
    <t>XXXX2448</t>
  </si>
  <si>
    <t>WFEIEQG</t>
  </si>
  <si>
    <t>DOLA JI KA KHEDA,DEOGARH,DOLA JI KA KHEDA,313331</t>
  </si>
  <si>
    <t>Mohammad Arif</t>
  </si>
  <si>
    <t>Nabi Baksh</t>
  </si>
  <si>
    <t>Samim Banu</t>
  </si>
  <si>
    <t>XXXX2143</t>
  </si>
  <si>
    <t>VOJSRPR</t>
  </si>
  <si>
    <t>SORGARO KA MOHALLA,DEOGARH,DEOGARH,313331</t>
  </si>
  <si>
    <t>MOHMMAD BILAL</t>
  </si>
  <si>
    <t>PARVEJ MOHAMMAD</t>
  </si>
  <si>
    <t>JAAYDA BAANU</t>
  </si>
  <si>
    <t>XXXX3528</t>
  </si>
  <si>
    <t>VWVWCSH</t>
  </si>
  <si>
    <t>SHASTRI NAGAR WARD NO 5 DEOGARH,DEOGARH,DEOGARH,313331</t>
  </si>
  <si>
    <t>NARESH SUTHAR</t>
  </si>
  <si>
    <t>DEVILAL</t>
  </si>
  <si>
    <t>NAUSAR DEVI</t>
  </si>
  <si>
    <t>WFEEQBW</t>
  </si>
  <si>
    <t>Pradeep Kumar</t>
  </si>
  <si>
    <t>Dilip Kumar</t>
  </si>
  <si>
    <t>Nirmala Kumari</t>
  </si>
  <si>
    <t>XXXX1105</t>
  </si>
  <si>
    <t>309 VIDHYUT NIGAM KE SAMNE ,DEOGARH,DEOGARH,313331</t>
  </si>
  <si>
    <t>Kishan Lal Regar</t>
  </si>
  <si>
    <t>Sheela Devi</t>
  </si>
  <si>
    <t>XXXX7451</t>
  </si>
  <si>
    <t>VXZVPPJ</t>
  </si>
  <si>
    <t>YARLA PANTA KI AANTI,DEOGARH,PANTA KI AANTI PANCHAYAT SANGAWAS,313341</t>
  </si>
  <si>
    <t>PRATAP SINGH</t>
  </si>
  <si>
    <t>GHEESA SINGH</t>
  </si>
  <si>
    <t>GHEESI DEVI</t>
  </si>
  <si>
    <t>XXXX7020</t>
  </si>
  <si>
    <t>yyiwaeo</t>
  </si>
  <si>
    <t>AADAWALA,DEOGARH,POST - BAGGAD,313331</t>
  </si>
  <si>
    <t>Prem Sahu</t>
  </si>
  <si>
    <t>Roshan Sahu</t>
  </si>
  <si>
    <t>Jashoda Sahu</t>
  </si>
  <si>
    <t>XXXX0428</t>
  </si>
  <si>
    <t>YBQIKOW</t>
  </si>
  <si>
    <t>NARAYAN JI KA MOHALLA,DEOGARJH,DEOGARH,313331</t>
  </si>
  <si>
    <t>RADHASHAYAM SALVI</t>
  </si>
  <si>
    <t>BHURA RAM</t>
  </si>
  <si>
    <t>CHAINI DEVI</t>
  </si>
  <si>
    <t>XXXX4831</t>
  </si>
  <si>
    <t>VPZCRNH</t>
  </si>
  <si>
    <t>SANGRAMPURA,DEOGARH,DEOGARH,313331</t>
  </si>
  <si>
    <t>RAHUL CHANDEL</t>
  </si>
  <si>
    <t>GOVIND LAL CHANDEL</t>
  </si>
  <si>
    <t>XXXX4071</t>
  </si>
  <si>
    <t>YYIDCFW</t>
  </si>
  <si>
    <t>SURAJ DARWAJA JAMADARO KI GALI DEOGARH,DEOGARH,DEOGARH,313331</t>
  </si>
  <si>
    <t>RUDRA PRATAP SINGH</t>
  </si>
  <si>
    <t>SHIV SINGH</t>
  </si>
  <si>
    <t>XXXX9772</t>
  </si>
  <si>
    <t>Saiyyad Kasim</t>
  </si>
  <si>
    <t>Shakeel Mohammad</t>
  </si>
  <si>
    <t>Shahnaj Banu</t>
  </si>
  <si>
    <t>XXXX8083</t>
  </si>
  <si>
    <t>VVPWVSX</t>
  </si>
  <si>
    <t>Shanti Lal Bhil</t>
  </si>
  <si>
    <t>Nana Lal Bhil</t>
  </si>
  <si>
    <t>Vardi Devi</t>
  </si>
  <si>
    <t>XXXX8711</t>
  </si>
  <si>
    <t>KUNWARIYA,CHARBHUJA,DAR KI VEDI CHARBHUJA,313334</t>
  </si>
  <si>
    <t>SHIVRAJ SINGH CHOUHAN</t>
  </si>
  <si>
    <t>DEVENDRA SINGH CHOUHAN</t>
  </si>
  <si>
    <t>REENA KANWAR</t>
  </si>
  <si>
    <t>XXXX9339</t>
  </si>
  <si>
    <t>VDEOGGK</t>
  </si>
  <si>
    <t>SURAJ DARWAJA MALIYON KA MOHALLAVARIYO KI GHATI WARD NO. 13,DEOGARH,DEOGARH,313331</t>
  </si>
  <si>
    <t>Sudarshan Kumar Bareth</t>
  </si>
  <si>
    <t>Suresh Chandra Bareth</t>
  </si>
  <si>
    <t>Ramkanya Bareth</t>
  </si>
  <si>
    <t>XXXX3804</t>
  </si>
  <si>
    <t>YQIQGIG</t>
  </si>
  <si>
    <t>BHITA,BHILWARA,BHILWARA,311803</t>
  </si>
  <si>
    <t>NOLARAM</t>
  </si>
  <si>
    <t>GHISHI DEVI</t>
  </si>
  <si>
    <t>XXXX5496</t>
  </si>
  <si>
    <t>VOJVPPX</t>
  </si>
  <si>
    <t>HAMATO KI GAWAR,BHIM,LAKHAGUDA,313341</t>
  </si>
  <si>
    <t>SURESH SINGH</t>
  </si>
  <si>
    <t>XXXX7353</t>
  </si>
  <si>
    <t>YQDDMSO</t>
  </si>
  <si>
    <t>KHODIYA POST - GARJNARD,PALI,SOJAT,313331</t>
  </si>
  <si>
    <t>TIKAM SINGH TANK</t>
  </si>
  <si>
    <t>GIRIJA DEVI</t>
  </si>
  <si>
    <t>XXXX4200</t>
  </si>
  <si>
    <t>VVRKPWJ</t>
  </si>
  <si>
    <t>GUJARI DARWAJA TAJIYO KA CHOWAK DEOGARH,DEOGARH,DEOGARH,313331</t>
  </si>
  <si>
    <t>VIKAS NATH</t>
  </si>
  <si>
    <t>SUKHA NATH</t>
  </si>
  <si>
    <t>VXSBCBV</t>
  </si>
  <si>
    <t>JOGELA,DEOGARH,DEOGARH,313331</t>
  </si>
  <si>
    <t>RATAN SINGH</t>
  </si>
  <si>
    <t>XXXX0684</t>
  </si>
  <si>
    <t>YFKKGUG</t>
  </si>
  <si>
    <t>MANGAL SINGH</t>
  </si>
  <si>
    <t>PUSHPA KANWAR</t>
  </si>
  <si>
    <t>XXXX7835</t>
  </si>
  <si>
    <t>BHATTO KA MOHALLA ,DEOGARH,DEOGARH,313331</t>
  </si>
  <si>
    <t>Vinod Nath</t>
  </si>
  <si>
    <t>Mohan Nath</t>
  </si>
  <si>
    <t>XXXX4400</t>
  </si>
  <si>
    <t>YBCQUBB</t>
  </si>
  <si>
    <t>WARD NO 4,DEOGARH,GOSWAMI MAOHALLA DEOGARH,313331</t>
  </si>
  <si>
    <t>Vishal Joshi</t>
  </si>
  <si>
    <t>Ram Chandra Joshi</t>
  </si>
  <si>
    <t>Sanju Devi</t>
  </si>
  <si>
    <t>XXXX7500</t>
  </si>
  <si>
    <t>VISHAN REGAR</t>
  </si>
  <si>
    <t>PEMA RAM REGAR</t>
  </si>
  <si>
    <t>XXXX9145</t>
  </si>
  <si>
    <t>WZWXJPH</t>
  </si>
  <si>
    <t>RATADIYA KA CHODA DEOGARH,DEOGARH,DEOGARH,313331</t>
  </si>
  <si>
    <t>Vishanu Regar</t>
  </si>
  <si>
    <t>XXXX9095</t>
  </si>
  <si>
    <t>NEAR RAMDEV MANDIR , NARAYAN JI KA MOHALLA,DEOGARH,DEOGARH,313331</t>
  </si>
  <si>
    <t>VISHNU REGAR</t>
  </si>
  <si>
    <t>BHERU LAL REGAR</t>
  </si>
  <si>
    <t>XXXX0082</t>
  </si>
  <si>
    <t>VOVZPZP</t>
  </si>
  <si>
    <t>anop pura,deogarh ,anop pura,313331</t>
  </si>
  <si>
    <t>Vishwajeet Singh Panwar</t>
  </si>
  <si>
    <t>Dharam Singh Panwar</t>
  </si>
  <si>
    <t>Premlata Panwar</t>
  </si>
  <si>
    <t>XXXX4850</t>
  </si>
  <si>
    <t>WTBQBBW</t>
  </si>
  <si>
    <t>TAJIYO KA CHOWK LUHARO KI GALI,DEOGARH,DEOGARH,313331</t>
  </si>
  <si>
    <t>Vivek Ved</t>
  </si>
  <si>
    <t>XXXX6582</t>
  </si>
  <si>
    <t>YYQQDYK</t>
  </si>
  <si>
    <t>VEDO KA MOHALLA WARD NO 16,DEOGARH,DEOGARH,313331</t>
  </si>
  <si>
    <t>YASH DILIP KUMAR SEN</t>
  </si>
  <si>
    <t>DILIP KUMAR</t>
  </si>
  <si>
    <t>SUMAN SEN</t>
  </si>
  <si>
    <t>XXXX0517</t>
  </si>
  <si>
    <t>GANESH GHATI NAIYO KI GALI SADAR BAZAR DEOGARH,DEOGARH,DEOGARH,313331</t>
  </si>
  <si>
    <t>Yasin Mohmmad</t>
  </si>
  <si>
    <t>Salim Mohmmad</t>
  </si>
  <si>
    <t>Farzana Banu</t>
  </si>
  <si>
    <t>XXXX9418</t>
  </si>
  <si>
    <t>CHHIPON KA MOHALLA,DEOGARH,DEOGARH,313331</t>
  </si>
  <si>
    <t>D</t>
  </si>
  <si>
    <t>Aakash Gayari</t>
  </si>
  <si>
    <t>Mangi Lal Gayari</t>
  </si>
  <si>
    <t>Bheri Devi</t>
  </si>
  <si>
    <t>XXXX3028</t>
  </si>
  <si>
    <t>RAMPURIYA,DEOGARH,DEOGARH,313331</t>
  </si>
  <si>
    <t>AJAY SEN</t>
  </si>
  <si>
    <t>SURESH SEN</t>
  </si>
  <si>
    <t>BASANTA DEVI</t>
  </si>
  <si>
    <t>XXXX7042</t>
  </si>
  <si>
    <t>YBFSUEF</t>
  </si>
  <si>
    <t>KESHRINGH GHATI,DEOGARH,DEOGARH,313331</t>
  </si>
  <si>
    <t>ARBAZ KHAN</t>
  </si>
  <si>
    <t>ASLAM MOHAMMAD</t>
  </si>
  <si>
    <t>SANNU MEER</t>
  </si>
  <si>
    <t>XXXX4574</t>
  </si>
  <si>
    <t>NEW AABADI BIGOD,BHILWARA,,313331</t>
  </si>
  <si>
    <t>Devendra Singh</t>
  </si>
  <si>
    <t>Nahar Singh Rathore</t>
  </si>
  <si>
    <t>Durga Kanwar</t>
  </si>
  <si>
    <t>XXXX0750</t>
  </si>
  <si>
    <t>MADA KI BASSI,DEOGARH,MADA KI BASSI,313331</t>
  </si>
  <si>
    <t>GAHARI LAL GURJAR</t>
  </si>
  <si>
    <t>KALU JI GURJAR</t>
  </si>
  <si>
    <t>NATHI DEVI</t>
  </si>
  <si>
    <t>XXXX5635</t>
  </si>
  <si>
    <t>vojpvtp</t>
  </si>
  <si>
    <t>Harshvardhan Panwar</t>
  </si>
  <si>
    <t>Rajendra Singh Panwar</t>
  </si>
  <si>
    <t>Navratan Devi</t>
  </si>
  <si>
    <t>XXXX7133</t>
  </si>
  <si>
    <t>CHOPDARO KA CHOWK,DEOGARH,DEOGARH,313331</t>
  </si>
  <si>
    <t>HARSHVARDHAN SINGH CHUNDAWAT</t>
  </si>
  <si>
    <t>JITENDRA SINGH CHUNDAWAT</t>
  </si>
  <si>
    <t>XXXX1623</t>
  </si>
  <si>
    <t>YYBOFFB</t>
  </si>
  <si>
    <t>CHAWALA RAIL KA KHEDA,DEOGARH,CHAWALA RAIL KA KHEDA,313331</t>
  </si>
  <si>
    <t>Himanshu Vaishnav</t>
  </si>
  <si>
    <t>Dilkhush Vaishnav</t>
  </si>
  <si>
    <t>Kalawati Vaishnav</t>
  </si>
  <si>
    <t>XXXX7537</t>
  </si>
  <si>
    <t>YKAMGMF</t>
  </si>
  <si>
    <t>WARD NO 15,DEOGARH,DEOGARH,313331</t>
  </si>
  <si>
    <t>ISHANT PURI</t>
  </si>
  <si>
    <t>SURESH PURI</t>
  </si>
  <si>
    <t>XXXX8078</t>
  </si>
  <si>
    <t>YBSKBOS</t>
  </si>
  <si>
    <t>MALIYO KA MOHALLA SURAJ DARWAJA DEOGARH,DEOGARH,DEOGARH,313331</t>
  </si>
  <si>
    <t>JEEVRAJ GURJAR</t>
  </si>
  <si>
    <t>UDAI LAL GURJAR</t>
  </si>
  <si>
    <t>GHISI DEVI</t>
  </si>
  <si>
    <t>XXXX5508</t>
  </si>
  <si>
    <t>YSYWIEG</t>
  </si>
  <si>
    <t>GURJARI DARWAJA ANDAR BHUNA JI HATHAI,DEOGARH,DEOGARH,313331</t>
  </si>
  <si>
    <t>KHUSHAL CHANDEL</t>
  </si>
  <si>
    <t>TULSI RAM KHATIK</t>
  </si>
  <si>
    <t>SAYARI DEVI</t>
  </si>
  <si>
    <t>XXXX9473</t>
  </si>
  <si>
    <t>YDUWQKW</t>
  </si>
  <si>
    <t>KHATIKO KA MOHALLA ,DEOGARH,SURAJ DARWAJA DEOGARH,313331</t>
  </si>
  <si>
    <t>LALIT DIDWANIYA</t>
  </si>
  <si>
    <t>SHANKAR LAL DIDWANIYA</t>
  </si>
  <si>
    <t>XXXX1391</t>
  </si>
  <si>
    <t>YOCCOAS</t>
  </si>
  <si>
    <t>MOHAMMAD JUNAID</t>
  </si>
  <si>
    <t>NASIB ALI HASAMI</t>
  </si>
  <si>
    <t>XXXX0944</t>
  </si>
  <si>
    <t>NEW DARWAJA,DEOGARH,DEOGARH,313331</t>
  </si>
  <si>
    <t>Monu Joshi</t>
  </si>
  <si>
    <t>Rajesh Kumar</t>
  </si>
  <si>
    <t>Jasoda Devi</t>
  </si>
  <si>
    <t>XXXX9955</t>
  </si>
  <si>
    <t>VVRJTRN</t>
  </si>
  <si>
    <t>WARD NO 16,DEOGARH,DEOGARH,313331</t>
  </si>
  <si>
    <t>MUKESH GURJAR</t>
  </si>
  <si>
    <t>SUKHDEV GURJAR</t>
  </si>
  <si>
    <t>GAJARI DEVI</t>
  </si>
  <si>
    <t>XXXX7167</t>
  </si>
  <si>
    <t>Narendra Singh</t>
  </si>
  <si>
    <t>Arjun Singh</t>
  </si>
  <si>
    <t>XXXX3934</t>
  </si>
  <si>
    <t>BOHARO KA KUA WARD NO 1,DEOGARH,KAMLIGHAT DEOGARH,313331</t>
  </si>
  <si>
    <t>Rahul Mali</t>
  </si>
  <si>
    <t>Leela Mali</t>
  </si>
  <si>
    <t>XXXX9046</t>
  </si>
  <si>
    <t>MALIYON KA MOHALLA SURAJ DARWAJA,DEOGARH,DEOGARH,313331</t>
  </si>
  <si>
    <t>SANWARIYA LOHAR</t>
  </si>
  <si>
    <t>SOHAN LAL LOHAR</t>
  </si>
  <si>
    <t>XXXX9519</t>
  </si>
  <si>
    <t>NAYA DARWAJA BHILWARA ROAD,DEOGARH,DEOGARH,313331</t>
  </si>
  <si>
    <t>Shelendra Singh</t>
  </si>
  <si>
    <t>Rekha Kanwar</t>
  </si>
  <si>
    <t>XXXX2822</t>
  </si>
  <si>
    <t>RAJPUT MOHALLA RAJMAHAL KE PASS WARD NO 9,DEOGARH,DEOGARH,313331</t>
  </si>
  <si>
    <t>SIDHARTH JOSHI</t>
  </si>
  <si>
    <t>RANJEET JOSHI</t>
  </si>
  <si>
    <t>MONIKA JOSHI</t>
  </si>
  <si>
    <t>XXXX4451</t>
  </si>
  <si>
    <t>VXGSCNN</t>
  </si>
  <si>
    <t>SURAJ DARWAJA KUMHARO KA MOHALLA DEOGARH,DEOGARH,DEOGARH,313331</t>
  </si>
  <si>
    <t>TARUN KUMAR JEENGAR</t>
  </si>
  <si>
    <t>SHOBHA LAL JEENGAR</t>
  </si>
  <si>
    <t>RUKMANI DEVI</t>
  </si>
  <si>
    <t>XXXX2501</t>
  </si>
  <si>
    <t>VVXZHHX</t>
  </si>
  <si>
    <t>SUBHAS NAGAR ,DEOGARH,DEOGARH,313331</t>
  </si>
  <si>
    <t>DAKHU DEVI</t>
  </si>
  <si>
    <t>XXXX7639</t>
  </si>
  <si>
    <t>VBRHHWV</t>
  </si>
  <si>
    <t>AADAWALA,DEOGARH,BAGGAD,313331</t>
  </si>
  <si>
    <t>VISHAL PANWAR</t>
  </si>
  <si>
    <t>AJAY SINGH</t>
  </si>
  <si>
    <t>XXXX8210</t>
  </si>
  <si>
    <t>VGTRCBR</t>
  </si>
  <si>
    <t>KUNJ BIHARI CHOWK BOHARO KI GHATI,DEOGARH,DEOGARH,313331</t>
  </si>
  <si>
    <t>Session ::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</si>
</sst>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Perpetua Titling MT"/>
      <family val="1"/>
    </font>
    <font>
      <b/>
      <sz val="36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1" fillId="0" borderId="0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14" fontId="0" fillId="0" borderId="2" xfId="0" applyNumberForma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14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7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64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85725</xdr:rowOff>
    </xdr:from>
    <xdr:to>
      <xdr:col>4</xdr:col>
      <xdr:colOff>514350</xdr:colOff>
      <xdr:row>3</xdr:row>
      <xdr:rowOff>192598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447675"/>
          <a:ext cx="2486025" cy="8307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L2055" totalsRowShown="0" headerRowDxfId="16" dataDxfId="14" headerRowBorderDxfId="15" tableBorderDxfId="13" totalsRowBorderDxfId="12">
  <tableColumns count="12">
    <tableColumn id="1" name="Sr.No." dataDxfId="11">
      <calculatedColumnFormula>IF(Table1[[#This Row],[Name of Student]]="","",ROWS($A$1:A1))</calculatedColumnFormula>
    </tableColumn>
    <tableColumn id="2" name="Class" dataDxfId="10">
      <calculatedColumnFormula>IF('Student Record'!A2="","",'Student Record'!A2)&amp;" "&amp;IF('Student Record'!B2="","",'Student Record'!B2)</calculatedColumnFormula>
    </tableColumn>
    <tableColumn id="3" name="S.R.No." dataDxfId="9">
      <calculatedColumnFormula>IF('Student Record'!C2="","",'Student Record'!C2)</calculatedColumnFormula>
    </tableColumn>
    <tableColumn id="4" name="Class Roll No." dataDxfId="8">
      <calculatedColumnFormula>IF('Student Record'!K2="","",'Student Record'!K2)</calculatedColumnFormula>
    </tableColumn>
    <tableColumn id="5" name="Name of Student" dataDxfId="7">
      <calculatedColumnFormula>IF('Student Record'!E2="","",'Student Record'!E2)</calculatedColumnFormula>
    </tableColumn>
    <tableColumn id="6" name="Father's Name" dataDxfId="6">
      <calculatedColumnFormula>IF('Student Record'!G2="","",'Student Record'!G2)</calculatedColumnFormula>
    </tableColumn>
    <tableColumn id="7" name="Mother's Name" dataDxfId="5">
      <calculatedColumnFormula>IF('Student Record'!H2="","",'Student Record'!H2)</calculatedColumnFormula>
    </tableColumn>
    <tableColumn id="8" name="DOB" dataDxfId="4">
      <calculatedColumnFormula>IF('Student Record'!J2="","",'Student Record'!J2)</calculatedColumnFormula>
    </tableColumn>
    <tableColumn id="9" name="DOA" dataDxfId="3">
      <calculatedColumnFormula>IF('Student Record'!D2="","",'Student Record'!D2)</calculatedColumnFormula>
    </tableColumn>
    <tableColumn id="10" name="Aadhar No." dataDxfId="2">
      <calculatedColumnFormula>IF('Student Record'!T2="","",'Student Record'!T2)</calculatedColumnFormula>
    </tableColumn>
    <tableColumn id="11" name="Mobile No." dataDxfId="1">
      <calculatedColumnFormula>IF('Student Record'!V2="","",'Student Record'!V2)</calculatedColumnFormula>
    </tableColumn>
    <tableColumn id="12" name="Address" dataDxfId="0">
      <calculatedColumnFormula>IF('Student Record'!W2="","",'Student Record'!W2)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1"/>
  <sheetViews>
    <sheetView workbookViewId="0">
      <selection activeCell="B2" sqref="B2"/>
    </sheetView>
  </sheetViews>
  <sheetFormatPr defaultRowHeight="15" x14ac:dyDescent="0.25"/>
  <cols>
    <col min="1" max="1" width="5.42578125" bestFit="1" customWidth="1"/>
    <col min="2" max="2" width="7.5703125" bestFit="1" customWidth="1"/>
    <col min="3" max="3" width="6" bestFit="1" customWidth="1"/>
    <col min="4" max="4" width="10.42578125" bestFit="1" customWidth="1"/>
    <col min="5" max="5" width="25.85546875" bestFit="1" customWidth="1"/>
    <col min="6" max="6" width="10.5703125" bestFit="1" customWidth="1"/>
    <col min="7" max="7" width="26.7109375" bestFit="1" customWidth="1"/>
    <col min="8" max="8" width="21.140625" bestFit="1" customWidth="1"/>
    <col min="9" max="9" width="7.7109375" bestFit="1" customWidth="1"/>
    <col min="10" max="10" width="10.42578125" bestFit="1" customWidth="1"/>
    <col min="11" max="11" width="11.42578125" bestFit="1" customWidth="1"/>
    <col min="12" max="12" width="16.5703125" bestFit="1" customWidth="1"/>
    <col min="13" max="13" width="24.7109375" bestFit="1" customWidth="1"/>
    <col min="14" max="14" width="24.140625" bestFit="1" customWidth="1"/>
    <col min="15" max="15" width="8.85546875" bestFit="1" customWidth="1"/>
    <col min="16" max="16" width="8.28515625" bestFit="1" customWidth="1"/>
    <col min="17" max="17" width="19.28515625" bestFit="1" customWidth="1"/>
    <col min="18" max="18" width="36.5703125" bestFit="1" customWidth="1"/>
    <col min="19" max="19" width="17.85546875" bestFit="1" customWidth="1"/>
    <col min="20" max="20" width="20.28515625" bestFit="1" customWidth="1"/>
    <col min="21" max="21" width="16.5703125" bestFit="1" customWidth="1"/>
    <col min="22" max="23" width="36.5703125" bestFit="1" customWidth="1"/>
    <col min="24" max="24" width="22.5703125" bestFit="1" customWidth="1"/>
    <col min="25" max="25" width="12.42578125" bestFit="1" customWidth="1"/>
    <col min="26" max="26" width="10" bestFit="1" customWidth="1"/>
    <col min="27" max="27" width="14.7109375" bestFit="1" customWidth="1"/>
    <col min="28" max="28" width="23.5703125" bestFit="1" customWidth="1"/>
    <col min="29" max="29" width="20" bestFit="1" customWidth="1"/>
    <col min="30" max="30" width="20.140625" bestFit="1" customWidth="1"/>
  </cols>
  <sheetData>
    <row r="1" spans="1:3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30" x14ac:dyDescent="0.25">
      <c r="A2" s="2">
        <v>2</v>
      </c>
      <c r="B2" s="2" t="s">
        <v>30</v>
      </c>
      <c r="C2" s="2">
        <v>13548</v>
      </c>
      <c r="D2" s="3">
        <v>44083</v>
      </c>
      <c r="E2" s="2" t="s">
        <v>126</v>
      </c>
      <c r="F2" s="2"/>
      <c r="G2" s="2" t="s">
        <v>127</v>
      </c>
      <c r="H2" s="2" t="s">
        <v>128</v>
      </c>
      <c r="I2" s="2" t="s">
        <v>31</v>
      </c>
      <c r="J2" s="3">
        <v>41622</v>
      </c>
      <c r="K2" s="2"/>
      <c r="L2" s="2"/>
      <c r="M2" s="2"/>
      <c r="N2" s="2"/>
      <c r="O2" s="2" t="s">
        <v>42</v>
      </c>
      <c r="P2" s="2" t="s">
        <v>44</v>
      </c>
      <c r="Q2" s="2"/>
      <c r="R2" s="2" t="s">
        <v>129</v>
      </c>
      <c r="S2" s="2">
        <v>8250215703</v>
      </c>
      <c r="T2" s="2" t="s">
        <v>130</v>
      </c>
      <c r="U2" s="2"/>
      <c r="V2" s="2">
        <v>9783707652</v>
      </c>
      <c r="W2" s="2" t="s">
        <v>131</v>
      </c>
      <c r="X2" s="2">
        <v>20000</v>
      </c>
      <c r="Y2" s="2" t="s">
        <v>34</v>
      </c>
      <c r="Z2" s="2" t="s">
        <v>34</v>
      </c>
      <c r="AA2" s="2" t="s">
        <v>45</v>
      </c>
      <c r="AB2" s="2">
        <v>8</v>
      </c>
      <c r="AC2" s="2" t="s">
        <v>39</v>
      </c>
      <c r="AD2" s="2">
        <v>1</v>
      </c>
    </row>
    <row r="3" spans="1:30" ht="30" x14ac:dyDescent="0.25">
      <c r="A3" s="2">
        <v>2</v>
      </c>
      <c r="B3" s="2" t="s">
        <v>30</v>
      </c>
      <c r="C3" s="2">
        <v>13607</v>
      </c>
      <c r="D3" s="3">
        <v>44119</v>
      </c>
      <c r="E3" s="2" t="s">
        <v>132</v>
      </c>
      <c r="F3" s="2"/>
      <c r="G3" s="2" t="s">
        <v>133</v>
      </c>
      <c r="H3" s="2" t="s">
        <v>134</v>
      </c>
      <c r="I3" s="2" t="s">
        <v>31</v>
      </c>
      <c r="J3" s="3">
        <v>42261</v>
      </c>
      <c r="K3" s="2"/>
      <c r="L3" s="2"/>
      <c r="M3" s="2"/>
      <c r="N3" s="2"/>
      <c r="O3" s="2" t="s">
        <v>32</v>
      </c>
      <c r="P3" s="2" t="s">
        <v>135</v>
      </c>
      <c r="Q3" s="2"/>
      <c r="R3" s="2" t="s">
        <v>129</v>
      </c>
      <c r="S3" s="2">
        <v>8250215703</v>
      </c>
      <c r="T3" s="2" t="s">
        <v>136</v>
      </c>
      <c r="U3" s="2"/>
      <c r="V3" s="2">
        <v>9012450246</v>
      </c>
      <c r="W3" s="2" t="s">
        <v>137</v>
      </c>
      <c r="X3" s="2">
        <v>20000</v>
      </c>
      <c r="Y3" s="2" t="s">
        <v>34</v>
      </c>
      <c r="Z3" s="2" t="s">
        <v>34</v>
      </c>
      <c r="AA3" s="2" t="s">
        <v>138</v>
      </c>
      <c r="AB3" s="2">
        <v>6</v>
      </c>
      <c r="AC3" s="2" t="s">
        <v>39</v>
      </c>
      <c r="AD3" s="2">
        <v>1</v>
      </c>
    </row>
    <row r="4" spans="1:30" ht="30" x14ac:dyDescent="0.25">
      <c r="A4" s="2">
        <v>2</v>
      </c>
      <c r="B4" s="2" t="s">
        <v>30</v>
      </c>
      <c r="C4" s="2">
        <v>13612</v>
      </c>
      <c r="D4" s="3">
        <v>44119</v>
      </c>
      <c r="E4" s="2" t="s">
        <v>139</v>
      </c>
      <c r="F4" s="2"/>
      <c r="G4" s="2" t="s">
        <v>140</v>
      </c>
      <c r="H4" s="2" t="s">
        <v>141</v>
      </c>
      <c r="I4" s="2" t="s">
        <v>31</v>
      </c>
      <c r="J4" s="3">
        <v>41351</v>
      </c>
      <c r="K4" s="2"/>
      <c r="L4" s="2"/>
      <c r="M4" s="2"/>
      <c r="N4" s="2"/>
      <c r="O4" s="2" t="s">
        <v>42</v>
      </c>
      <c r="P4" s="2" t="s">
        <v>44</v>
      </c>
      <c r="Q4" s="2"/>
      <c r="R4" s="2" t="s">
        <v>129</v>
      </c>
      <c r="S4" s="2">
        <v>8250215703</v>
      </c>
      <c r="T4" s="2"/>
      <c r="U4" s="2"/>
      <c r="V4" s="2">
        <v>8290915602</v>
      </c>
      <c r="W4" s="2" t="s">
        <v>142</v>
      </c>
      <c r="X4" s="2">
        <v>20000</v>
      </c>
      <c r="Y4" s="2" t="s">
        <v>34</v>
      </c>
      <c r="Z4" s="2" t="s">
        <v>34</v>
      </c>
      <c r="AA4" s="2" t="s">
        <v>45</v>
      </c>
      <c r="AB4" s="2">
        <v>8</v>
      </c>
      <c r="AC4" s="2" t="s">
        <v>39</v>
      </c>
      <c r="AD4" s="2">
        <v>1</v>
      </c>
    </row>
    <row r="5" spans="1:30" ht="30" x14ac:dyDescent="0.25">
      <c r="A5" s="2">
        <v>2</v>
      </c>
      <c r="B5" s="2" t="s">
        <v>30</v>
      </c>
      <c r="C5" s="2">
        <v>13634</v>
      </c>
      <c r="D5" s="3">
        <v>44119</v>
      </c>
      <c r="E5" s="2" t="s">
        <v>143</v>
      </c>
      <c r="F5" s="2"/>
      <c r="G5" s="2" t="s">
        <v>144</v>
      </c>
      <c r="H5" s="2" t="s">
        <v>145</v>
      </c>
      <c r="I5" s="2" t="s">
        <v>31</v>
      </c>
      <c r="J5" s="3">
        <v>42239</v>
      </c>
      <c r="K5" s="2"/>
      <c r="L5" s="2"/>
      <c r="M5" s="2"/>
      <c r="N5" s="2"/>
      <c r="O5" s="2" t="s">
        <v>42</v>
      </c>
      <c r="P5" s="2" t="s">
        <v>44</v>
      </c>
      <c r="Q5" s="2"/>
      <c r="R5" s="2" t="s">
        <v>129</v>
      </c>
      <c r="S5" s="2">
        <v>8250215703</v>
      </c>
      <c r="T5" s="2"/>
      <c r="U5" s="2"/>
      <c r="V5" s="2">
        <v>9672714066</v>
      </c>
      <c r="W5" s="2" t="s">
        <v>146</v>
      </c>
      <c r="X5" s="2">
        <v>24000</v>
      </c>
      <c r="Y5" s="2" t="s">
        <v>34</v>
      </c>
      <c r="Z5" s="2" t="s">
        <v>34</v>
      </c>
      <c r="AA5" s="2" t="s">
        <v>45</v>
      </c>
      <c r="AB5" s="2">
        <v>6</v>
      </c>
      <c r="AC5" s="2" t="s">
        <v>39</v>
      </c>
      <c r="AD5" s="2">
        <v>1</v>
      </c>
    </row>
    <row r="6" spans="1:30" ht="30" x14ac:dyDescent="0.25">
      <c r="A6" s="2">
        <v>2</v>
      </c>
      <c r="B6" s="2" t="s">
        <v>30</v>
      </c>
      <c r="C6" s="2">
        <v>13586</v>
      </c>
      <c r="D6" s="3">
        <v>44109</v>
      </c>
      <c r="E6" s="2" t="s">
        <v>147</v>
      </c>
      <c r="F6" s="2"/>
      <c r="G6" s="2" t="s">
        <v>148</v>
      </c>
      <c r="H6" s="2" t="s">
        <v>149</v>
      </c>
      <c r="I6" s="2" t="s">
        <v>36</v>
      </c>
      <c r="J6" s="3">
        <v>42192</v>
      </c>
      <c r="K6" s="2"/>
      <c r="L6" s="2"/>
      <c r="M6" s="2"/>
      <c r="N6" s="2"/>
      <c r="O6" s="2" t="s">
        <v>42</v>
      </c>
      <c r="P6" s="2" t="s">
        <v>44</v>
      </c>
      <c r="Q6" s="2"/>
      <c r="R6" s="2" t="s">
        <v>129</v>
      </c>
      <c r="S6" s="2">
        <v>8250215703</v>
      </c>
      <c r="T6" s="2" t="s">
        <v>150</v>
      </c>
      <c r="U6" s="2"/>
      <c r="V6" s="2">
        <v>9929329103</v>
      </c>
      <c r="W6" s="2" t="s">
        <v>142</v>
      </c>
      <c r="X6" s="2">
        <v>36000</v>
      </c>
      <c r="Y6" s="2" t="s">
        <v>34</v>
      </c>
      <c r="Z6" s="2" t="s">
        <v>34</v>
      </c>
      <c r="AA6" s="2" t="s">
        <v>45</v>
      </c>
      <c r="AB6" s="2">
        <v>6</v>
      </c>
      <c r="AC6" s="2" t="s">
        <v>39</v>
      </c>
      <c r="AD6" s="2">
        <v>1</v>
      </c>
    </row>
    <row r="7" spans="1:30" ht="30" x14ac:dyDescent="0.25">
      <c r="A7" s="2">
        <v>2</v>
      </c>
      <c r="B7" s="2" t="s">
        <v>30</v>
      </c>
      <c r="C7" s="2">
        <v>13622</v>
      </c>
      <c r="D7" s="3">
        <v>44119</v>
      </c>
      <c r="E7" s="2" t="s">
        <v>151</v>
      </c>
      <c r="F7" s="2"/>
      <c r="G7" s="2" t="s">
        <v>152</v>
      </c>
      <c r="H7" s="2" t="s">
        <v>153</v>
      </c>
      <c r="I7" s="2" t="s">
        <v>36</v>
      </c>
      <c r="J7" s="3">
        <v>41255</v>
      </c>
      <c r="K7" s="2"/>
      <c r="L7" s="2"/>
      <c r="M7" s="2"/>
      <c r="N7" s="2"/>
      <c r="O7" s="2" t="s">
        <v>42</v>
      </c>
      <c r="P7" s="2" t="s">
        <v>44</v>
      </c>
      <c r="Q7" s="2"/>
      <c r="R7" s="2" t="s">
        <v>129</v>
      </c>
      <c r="S7" s="2">
        <v>8250215703</v>
      </c>
      <c r="T7" s="2" t="s">
        <v>154</v>
      </c>
      <c r="U7" s="2"/>
      <c r="V7" s="2">
        <v>9783874517</v>
      </c>
      <c r="W7" s="2" t="s">
        <v>155</v>
      </c>
      <c r="X7" s="2">
        <v>18000</v>
      </c>
      <c r="Y7" s="2" t="s">
        <v>34</v>
      </c>
      <c r="Z7" s="2" t="s">
        <v>34</v>
      </c>
      <c r="AA7" s="2" t="s">
        <v>45</v>
      </c>
      <c r="AB7" s="2">
        <v>9</v>
      </c>
      <c r="AC7" s="2" t="s">
        <v>39</v>
      </c>
      <c r="AD7" s="2">
        <v>1</v>
      </c>
    </row>
    <row r="8" spans="1:30" ht="30" x14ac:dyDescent="0.25">
      <c r="A8" s="2">
        <v>2</v>
      </c>
      <c r="B8" s="2" t="s">
        <v>30</v>
      </c>
      <c r="C8" s="2">
        <v>13648</v>
      </c>
      <c r="D8" s="3">
        <v>44124</v>
      </c>
      <c r="E8" s="2" t="s">
        <v>156</v>
      </c>
      <c r="F8" s="2"/>
      <c r="G8" s="2" t="s">
        <v>157</v>
      </c>
      <c r="H8" s="2" t="s">
        <v>158</v>
      </c>
      <c r="I8" s="2" t="s">
        <v>31</v>
      </c>
      <c r="J8" s="3">
        <v>41191</v>
      </c>
      <c r="K8" s="2"/>
      <c r="L8" s="2"/>
      <c r="M8" s="2"/>
      <c r="N8" s="2"/>
      <c r="O8" s="2" t="s">
        <v>42</v>
      </c>
      <c r="P8" s="2" t="s">
        <v>44</v>
      </c>
      <c r="Q8" s="2"/>
      <c r="R8" s="2" t="s">
        <v>129</v>
      </c>
      <c r="S8" s="2">
        <v>8250215703</v>
      </c>
      <c r="T8" s="2" t="s">
        <v>159</v>
      </c>
      <c r="U8" s="2" t="s">
        <v>160</v>
      </c>
      <c r="V8" s="2">
        <v>9001858800</v>
      </c>
      <c r="W8" s="2" t="s">
        <v>161</v>
      </c>
      <c r="X8" s="2">
        <v>28000</v>
      </c>
      <c r="Y8" s="2" t="s">
        <v>34</v>
      </c>
      <c r="Z8" s="2" t="s">
        <v>34</v>
      </c>
      <c r="AA8" s="2" t="s">
        <v>45</v>
      </c>
      <c r="AB8" s="2">
        <v>9</v>
      </c>
      <c r="AC8" s="2" t="s">
        <v>39</v>
      </c>
      <c r="AD8" s="2">
        <v>1</v>
      </c>
    </row>
    <row r="9" spans="1:30" ht="30" x14ac:dyDescent="0.25">
      <c r="A9" s="2">
        <v>2</v>
      </c>
      <c r="B9" s="2" t="s">
        <v>30</v>
      </c>
      <c r="C9" s="2">
        <v>13575</v>
      </c>
      <c r="D9" s="3">
        <v>44095</v>
      </c>
      <c r="E9" s="2" t="s">
        <v>162</v>
      </c>
      <c r="F9" s="2"/>
      <c r="G9" s="2" t="s">
        <v>163</v>
      </c>
      <c r="H9" s="2" t="s">
        <v>164</v>
      </c>
      <c r="I9" s="2" t="s">
        <v>31</v>
      </c>
      <c r="J9" s="3">
        <v>42037</v>
      </c>
      <c r="K9" s="2"/>
      <c r="L9" s="2"/>
      <c r="M9" s="2"/>
      <c r="N9" s="2"/>
      <c r="O9" s="2" t="s">
        <v>32</v>
      </c>
      <c r="P9" s="2" t="s">
        <v>135</v>
      </c>
      <c r="Q9" s="2"/>
      <c r="R9" s="2" t="s">
        <v>129</v>
      </c>
      <c r="S9" s="2">
        <v>8250215703</v>
      </c>
      <c r="T9" s="2" t="s">
        <v>165</v>
      </c>
      <c r="U9" s="2"/>
      <c r="V9" s="2">
        <v>9950735844</v>
      </c>
      <c r="W9" s="2" t="s">
        <v>166</v>
      </c>
      <c r="X9" s="2">
        <v>24000</v>
      </c>
      <c r="Y9" s="2" t="s">
        <v>34</v>
      </c>
      <c r="Z9" s="2" t="s">
        <v>34</v>
      </c>
      <c r="AA9" s="2" t="s">
        <v>138</v>
      </c>
      <c r="AB9" s="2">
        <v>6</v>
      </c>
      <c r="AC9" s="2" t="s">
        <v>39</v>
      </c>
      <c r="AD9" s="2">
        <v>1</v>
      </c>
    </row>
    <row r="10" spans="1:30" ht="30" x14ac:dyDescent="0.25">
      <c r="A10" s="2">
        <v>2</v>
      </c>
      <c r="B10" s="2" t="s">
        <v>30</v>
      </c>
      <c r="C10" s="2">
        <v>13602</v>
      </c>
      <c r="D10" s="3">
        <v>44117</v>
      </c>
      <c r="E10" s="2" t="s">
        <v>167</v>
      </c>
      <c r="F10" s="2"/>
      <c r="G10" s="2" t="s">
        <v>168</v>
      </c>
      <c r="H10" s="2" t="s">
        <v>169</v>
      </c>
      <c r="I10" s="2" t="s">
        <v>31</v>
      </c>
      <c r="J10" s="3">
        <v>41724</v>
      </c>
      <c r="K10" s="2"/>
      <c r="L10" s="2"/>
      <c r="M10" s="2"/>
      <c r="N10" s="2"/>
      <c r="O10" s="2" t="s">
        <v>42</v>
      </c>
      <c r="P10" s="2" t="s">
        <v>44</v>
      </c>
      <c r="Q10" s="2"/>
      <c r="R10" s="2" t="s">
        <v>129</v>
      </c>
      <c r="S10" s="2">
        <v>8250215703</v>
      </c>
      <c r="T10" s="2" t="s">
        <v>170</v>
      </c>
      <c r="U10" s="2" t="s">
        <v>171</v>
      </c>
      <c r="V10" s="2">
        <v>6350211456</v>
      </c>
      <c r="W10" s="2" t="s">
        <v>172</v>
      </c>
      <c r="X10" s="2">
        <v>20000</v>
      </c>
      <c r="Y10" s="2" t="s">
        <v>34</v>
      </c>
      <c r="Z10" s="2" t="s">
        <v>34</v>
      </c>
      <c r="AA10" s="2" t="s">
        <v>45</v>
      </c>
      <c r="AB10" s="2">
        <v>7</v>
      </c>
      <c r="AC10" s="2" t="s">
        <v>39</v>
      </c>
      <c r="AD10" s="2">
        <v>1</v>
      </c>
    </row>
    <row r="11" spans="1:30" ht="30" x14ac:dyDescent="0.25">
      <c r="A11" s="2">
        <v>2</v>
      </c>
      <c r="B11" s="2" t="s">
        <v>30</v>
      </c>
      <c r="C11" s="2">
        <v>13638</v>
      </c>
      <c r="D11" s="3">
        <v>44120</v>
      </c>
      <c r="E11" s="2" t="s">
        <v>173</v>
      </c>
      <c r="F11" s="2"/>
      <c r="G11" s="2" t="s">
        <v>174</v>
      </c>
      <c r="H11" s="2" t="s">
        <v>175</v>
      </c>
      <c r="I11" s="2" t="s">
        <v>31</v>
      </c>
      <c r="J11" s="3">
        <v>41932</v>
      </c>
      <c r="K11" s="2"/>
      <c r="L11" s="2"/>
      <c r="M11" s="2"/>
      <c r="N11" s="2"/>
      <c r="O11" s="2" t="s">
        <v>42</v>
      </c>
      <c r="P11" s="2" t="s">
        <v>44</v>
      </c>
      <c r="Q11" s="2"/>
      <c r="R11" s="2" t="s">
        <v>129</v>
      </c>
      <c r="S11" s="2">
        <v>8250215703</v>
      </c>
      <c r="T11" s="2" t="s">
        <v>176</v>
      </c>
      <c r="U11" s="2"/>
      <c r="V11" s="2">
        <v>9784299900</v>
      </c>
      <c r="W11" s="2" t="s">
        <v>177</v>
      </c>
      <c r="X11" s="2">
        <v>15000</v>
      </c>
      <c r="Y11" s="2" t="s">
        <v>34</v>
      </c>
      <c r="Z11" s="2" t="s">
        <v>34</v>
      </c>
      <c r="AA11" s="2" t="s">
        <v>45</v>
      </c>
      <c r="AB11" s="2">
        <v>7</v>
      </c>
      <c r="AC11" s="2" t="s">
        <v>39</v>
      </c>
      <c r="AD11" s="2">
        <v>1</v>
      </c>
    </row>
    <row r="12" spans="1:30" ht="30" x14ac:dyDescent="0.25">
      <c r="A12" s="2">
        <v>2</v>
      </c>
      <c r="B12" s="2" t="s">
        <v>30</v>
      </c>
      <c r="C12" s="2">
        <v>13633</v>
      </c>
      <c r="D12" s="3">
        <v>44119</v>
      </c>
      <c r="E12" s="2" t="s">
        <v>178</v>
      </c>
      <c r="F12" s="2"/>
      <c r="G12" s="2" t="s">
        <v>179</v>
      </c>
      <c r="H12" s="2" t="s">
        <v>180</v>
      </c>
      <c r="I12" s="2" t="s">
        <v>31</v>
      </c>
      <c r="J12" s="3">
        <v>42138</v>
      </c>
      <c r="K12" s="2"/>
      <c r="L12" s="2"/>
      <c r="M12" s="2"/>
      <c r="N12" s="2"/>
      <c r="O12" s="2" t="s">
        <v>42</v>
      </c>
      <c r="P12" s="2" t="s">
        <v>44</v>
      </c>
      <c r="Q12" s="2"/>
      <c r="R12" s="2" t="s">
        <v>129</v>
      </c>
      <c r="S12" s="2">
        <v>8250215703</v>
      </c>
      <c r="T12" s="2" t="s">
        <v>181</v>
      </c>
      <c r="U12" s="2"/>
      <c r="V12" s="2">
        <v>9725179734</v>
      </c>
      <c r="W12" s="2" t="s">
        <v>182</v>
      </c>
      <c r="X12" s="2">
        <v>28000</v>
      </c>
      <c r="Y12" s="2" t="s">
        <v>34</v>
      </c>
      <c r="Z12" s="2" t="s">
        <v>34</v>
      </c>
      <c r="AA12" s="2" t="s">
        <v>45</v>
      </c>
      <c r="AB12" s="2">
        <v>6</v>
      </c>
      <c r="AC12" s="2" t="s">
        <v>39</v>
      </c>
      <c r="AD12" s="2">
        <v>1</v>
      </c>
    </row>
    <row r="13" spans="1:30" ht="30" x14ac:dyDescent="0.25">
      <c r="A13" s="2">
        <v>2</v>
      </c>
      <c r="B13" s="2" t="s">
        <v>30</v>
      </c>
      <c r="C13" s="2">
        <v>13652</v>
      </c>
      <c r="D13" s="3">
        <v>44124</v>
      </c>
      <c r="E13" s="2" t="s">
        <v>183</v>
      </c>
      <c r="F13" s="2"/>
      <c r="G13" s="2" t="s">
        <v>184</v>
      </c>
      <c r="H13" s="2" t="s">
        <v>185</v>
      </c>
      <c r="I13" s="2" t="s">
        <v>31</v>
      </c>
      <c r="J13" s="3">
        <v>41993</v>
      </c>
      <c r="K13" s="2"/>
      <c r="L13" s="2"/>
      <c r="M13" s="2"/>
      <c r="N13" s="2"/>
      <c r="O13" s="2" t="s">
        <v>42</v>
      </c>
      <c r="P13" s="2" t="s">
        <v>44</v>
      </c>
      <c r="Q13" s="2"/>
      <c r="R13" s="2" t="s">
        <v>129</v>
      </c>
      <c r="S13" s="2">
        <v>8250215703</v>
      </c>
      <c r="T13" s="2" t="s">
        <v>186</v>
      </c>
      <c r="U13" s="2"/>
      <c r="V13" s="2">
        <v>9928275256</v>
      </c>
      <c r="W13" s="2" t="s">
        <v>146</v>
      </c>
      <c r="X13" s="2">
        <v>100000</v>
      </c>
      <c r="Y13" s="2" t="s">
        <v>34</v>
      </c>
      <c r="Z13" s="2" t="s">
        <v>34</v>
      </c>
      <c r="AA13" s="2" t="s">
        <v>45</v>
      </c>
      <c r="AB13" s="2">
        <v>7</v>
      </c>
      <c r="AC13" s="2" t="s">
        <v>39</v>
      </c>
      <c r="AD13" s="2">
        <v>1</v>
      </c>
    </row>
    <row r="14" spans="1:30" ht="30" x14ac:dyDescent="0.25">
      <c r="A14" s="2">
        <v>2</v>
      </c>
      <c r="B14" s="2" t="s">
        <v>30</v>
      </c>
      <c r="C14" s="2">
        <v>13594</v>
      </c>
      <c r="D14" s="3">
        <v>44109</v>
      </c>
      <c r="E14" s="2" t="s">
        <v>187</v>
      </c>
      <c r="F14" s="2"/>
      <c r="G14" s="2" t="s">
        <v>188</v>
      </c>
      <c r="H14" s="2" t="s">
        <v>189</v>
      </c>
      <c r="I14" s="2" t="s">
        <v>31</v>
      </c>
      <c r="J14" s="3">
        <v>41791</v>
      </c>
      <c r="K14" s="2"/>
      <c r="L14" s="2"/>
      <c r="M14" s="2"/>
      <c r="N14" s="2"/>
      <c r="O14" s="2" t="s">
        <v>38</v>
      </c>
      <c r="P14" s="2" t="s">
        <v>44</v>
      </c>
      <c r="Q14" s="2"/>
      <c r="R14" s="2" t="s">
        <v>129</v>
      </c>
      <c r="S14" s="2">
        <v>8250215703</v>
      </c>
      <c r="T14" s="2" t="s">
        <v>190</v>
      </c>
      <c r="U14" s="2"/>
      <c r="V14" s="2">
        <v>8094502439</v>
      </c>
      <c r="W14" s="2" t="s">
        <v>191</v>
      </c>
      <c r="X14" s="2">
        <v>36000</v>
      </c>
      <c r="Y14" s="2" t="s">
        <v>34</v>
      </c>
      <c r="Z14" s="2" t="s">
        <v>34</v>
      </c>
      <c r="AA14" s="2" t="s">
        <v>45</v>
      </c>
      <c r="AB14" s="2">
        <v>7</v>
      </c>
      <c r="AC14" s="2" t="s">
        <v>39</v>
      </c>
      <c r="AD14" s="2">
        <v>1</v>
      </c>
    </row>
    <row r="15" spans="1:30" ht="30" x14ac:dyDescent="0.25">
      <c r="A15" s="2">
        <v>2</v>
      </c>
      <c r="B15" s="2" t="s">
        <v>30</v>
      </c>
      <c r="C15" s="2">
        <v>13590</v>
      </c>
      <c r="D15" s="3">
        <v>44109</v>
      </c>
      <c r="E15" s="2" t="s">
        <v>192</v>
      </c>
      <c r="F15" s="2"/>
      <c r="G15" s="2" t="s">
        <v>193</v>
      </c>
      <c r="H15" s="2" t="s">
        <v>194</v>
      </c>
      <c r="I15" s="2" t="s">
        <v>31</v>
      </c>
      <c r="J15" s="3">
        <v>41360</v>
      </c>
      <c r="K15" s="2"/>
      <c r="L15" s="2"/>
      <c r="M15" s="2"/>
      <c r="N15" s="2"/>
      <c r="O15" s="2" t="s">
        <v>42</v>
      </c>
      <c r="P15" s="2" t="s">
        <v>44</v>
      </c>
      <c r="Q15" s="2"/>
      <c r="R15" s="2" t="s">
        <v>129</v>
      </c>
      <c r="S15" s="2">
        <v>8250215703</v>
      </c>
      <c r="T15" s="2" t="s">
        <v>195</v>
      </c>
      <c r="U15" s="2" t="s">
        <v>196</v>
      </c>
      <c r="V15" s="2">
        <v>9929952466</v>
      </c>
      <c r="W15" s="2" t="s">
        <v>197</v>
      </c>
      <c r="X15" s="2">
        <v>22000</v>
      </c>
      <c r="Y15" s="2" t="s">
        <v>34</v>
      </c>
      <c r="Z15" s="2" t="s">
        <v>34</v>
      </c>
      <c r="AA15" s="2" t="s">
        <v>45</v>
      </c>
      <c r="AB15" s="2">
        <v>8</v>
      </c>
      <c r="AC15" s="2" t="s">
        <v>39</v>
      </c>
      <c r="AD15" s="2">
        <v>1</v>
      </c>
    </row>
    <row r="16" spans="1:30" ht="30" x14ac:dyDescent="0.25">
      <c r="A16" s="2">
        <v>2</v>
      </c>
      <c r="B16" s="2" t="s">
        <v>30</v>
      </c>
      <c r="C16" s="2">
        <v>13674</v>
      </c>
      <c r="D16" s="3">
        <v>44211</v>
      </c>
      <c r="E16" s="2" t="s">
        <v>198</v>
      </c>
      <c r="F16" s="2"/>
      <c r="G16" s="2" t="s">
        <v>199</v>
      </c>
      <c r="H16" s="2" t="s">
        <v>200</v>
      </c>
      <c r="I16" s="2" t="s">
        <v>36</v>
      </c>
      <c r="J16" s="3">
        <v>41722</v>
      </c>
      <c r="K16" s="2"/>
      <c r="L16" s="2"/>
      <c r="M16" s="2"/>
      <c r="N16" s="2"/>
      <c r="O16" s="2" t="s">
        <v>42</v>
      </c>
      <c r="P16" s="2" t="s">
        <v>44</v>
      </c>
      <c r="Q16" s="2"/>
      <c r="R16" s="2" t="s">
        <v>129</v>
      </c>
      <c r="S16" s="2">
        <v>8250215703</v>
      </c>
      <c r="T16" s="2"/>
      <c r="U16" s="2"/>
      <c r="V16" s="2">
        <v>7878608569</v>
      </c>
      <c r="W16" s="2" t="s">
        <v>201</v>
      </c>
      <c r="X16" s="2">
        <v>80000</v>
      </c>
      <c r="Y16" s="2" t="s">
        <v>34</v>
      </c>
      <c r="Z16" s="2" t="s">
        <v>34</v>
      </c>
      <c r="AA16" s="2" t="s">
        <v>45</v>
      </c>
      <c r="AB16" s="2">
        <v>7</v>
      </c>
      <c r="AC16" s="2" t="s">
        <v>39</v>
      </c>
      <c r="AD16" s="2">
        <v>2</v>
      </c>
    </row>
    <row r="17" spans="1:30" ht="30" x14ac:dyDescent="0.25">
      <c r="A17" s="2">
        <v>2</v>
      </c>
      <c r="B17" s="2" t="s">
        <v>30</v>
      </c>
      <c r="C17" s="2">
        <v>13603</v>
      </c>
      <c r="D17" s="3">
        <v>44118</v>
      </c>
      <c r="E17" s="2" t="s">
        <v>202</v>
      </c>
      <c r="F17" s="2"/>
      <c r="G17" s="2" t="s">
        <v>203</v>
      </c>
      <c r="H17" s="2" t="s">
        <v>204</v>
      </c>
      <c r="I17" s="2" t="s">
        <v>36</v>
      </c>
      <c r="J17" s="3">
        <v>42316</v>
      </c>
      <c r="K17" s="2"/>
      <c r="L17" s="2"/>
      <c r="M17" s="2"/>
      <c r="N17" s="2"/>
      <c r="O17" s="2" t="s">
        <v>42</v>
      </c>
      <c r="P17" s="2" t="s">
        <v>44</v>
      </c>
      <c r="Q17" s="2"/>
      <c r="R17" s="2" t="s">
        <v>129</v>
      </c>
      <c r="S17" s="2">
        <v>8250215703</v>
      </c>
      <c r="T17" s="2"/>
      <c r="U17" s="2"/>
      <c r="V17" s="2">
        <v>9727990701</v>
      </c>
      <c r="W17" s="2" t="s">
        <v>205</v>
      </c>
      <c r="X17" s="2">
        <v>25000</v>
      </c>
      <c r="Y17" s="2" t="s">
        <v>34</v>
      </c>
      <c r="Z17" s="2" t="s">
        <v>34</v>
      </c>
      <c r="AA17" s="2" t="s">
        <v>45</v>
      </c>
      <c r="AB17" s="2">
        <v>6</v>
      </c>
      <c r="AC17" s="2" t="s">
        <v>39</v>
      </c>
      <c r="AD17" s="2">
        <v>1</v>
      </c>
    </row>
    <row r="18" spans="1:30" ht="30" x14ac:dyDescent="0.25">
      <c r="A18" s="2">
        <v>2</v>
      </c>
      <c r="B18" s="2" t="s">
        <v>30</v>
      </c>
      <c r="C18" s="2">
        <v>13637</v>
      </c>
      <c r="D18" s="3">
        <v>44120</v>
      </c>
      <c r="E18" s="2" t="s">
        <v>206</v>
      </c>
      <c r="F18" s="2"/>
      <c r="G18" s="2" t="s">
        <v>207</v>
      </c>
      <c r="H18" s="2" t="s">
        <v>208</v>
      </c>
      <c r="I18" s="2" t="s">
        <v>36</v>
      </c>
      <c r="J18" s="3">
        <v>41773</v>
      </c>
      <c r="K18" s="2"/>
      <c r="L18" s="2"/>
      <c r="M18" s="2"/>
      <c r="N18" s="2"/>
      <c r="O18" s="2" t="s">
        <v>42</v>
      </c>
      <c r="P18" s="2" t="s">
        <v>44</v>
      </c>
      <c r="Q18" s="2"/>
      <c r="R18" s="2" t="s">
        <v>129</v>
      </c>
      <c r="S18" s="2">
        <v>8250215703</v>
      </c>
      <c r="T18" s="2" t="s">
        <v>209</v>
      </c>
      <c r="U18" s="2"/>
      <c r="V18" s="2">
        <v>9982739496</v>
      </c>
      <c r="W18" s="2" t="s">
        <v>210</v>
      </c>
      <c r="X18" s="2">
        <v>25000</v>
      </c>
      <c r="Y18" s="2" t="s">
        <v>34</v>
      </c>
      <c r="Z18" s="2" t="s">
        <v>34</v>
      </c>
      <c r="AA18" s="2" t="s">
        <v>45</v>
      </c>
      <c r="AB18" s="2">
        <v>7</v>
      </c>
      <c r="AC18" s="2" t="s">
        <v>39</v>
      </c>
      <c r="AD18" s="2">
        <v>1</v>
      </c>
    </row>
    <row r="19" spans="1:30" ht="30" x14ac:dyDescent="0.25">
      <c r="A19" s="2">
        <v>2</v>
      </c>
      <c r="B19" s="2" t="s">
        <v>30</v>
      </c>
      <c r="C19" s="2">
        <v>13651</v>
      </c>
      <c r="D19" s="3">
        <v>44124</v>
      </c>
      <c r="E19" s="2" t="s">
        <v>211</v>
      </c>
      <c r="F19" s="2"/>
      <c r="G19" s="2" t="s">
        <v>178</v>
      </c>
      <c r="H19" s="2" t="s">
        <v>212</v>
      </c>
      <c r="I19" s="2" t="s">
        <v>36</v>
      </c>
      <c r="J19" s="3">
        <v>42346</v>
      </c>
      <c r="K19" s="2"/>
      <c r="L19" s="2"/>
      <c r="M19" s="2"/>
      <c r="N19" s="2"/>
      <c r="O19" s="2" t="s">
        <v>42</v>
      </c>
      <c r="P19" s="2" t="s">
        <v>44</v>
      </c>
      <c r="Q19" s="2"/>
      <c r="R19" s="2" t="s">
        <v>129</v>
      </c>
      <c r="S19" s="2">
        <v>8250215703</v>
      </c>
      <c r="T19" s="2"/>
      <c r="U19" s="2"/>
      <c r="V19" s="2">
        <v>9079793930</v>
      </c>
      <c r="W19" s="2" t="s">
        <v>213</v>
      </c>
      <c r="X19" s="2">
        <v>80000</v>
      </c>
      <c r="Y19" s="2" t="s">
        <v>34</v>
      </c>
      <c r="Z19" s="2" t="s">
        <v>34</v>
      </c>
      <c r="AA19" s="2" t="s">
        <v>45</v>
      </c>
      <c r="AB19" s="2">
        <v>6</v>
      </c>
      <c r="AC19" s="2" t="s">
        <v>39</v>
      </c>
      <c r="AD19" s="2">
        <v>1</v>
      </c>
    </row>
    <row r="20" spans="1:30" ht="45" x14ac:dyDescent="0.25">
      <c r="A20" s="2">
        <v>2</v>
      </c>
      <c r="B20" s="2" t="s">
        <v>30</v>
      </c>
      <c r="C20" s="2">
        <v>13585</v>
      </c>
      <c r="D20" s="3">
        <v>44109</v>
      </c>
      <c r="E20" s="2" t="s">
        <v>214</v>
      </c>
      <c r="F20" s="2"/>
      <c r="G20" s="2" t="s">
        <v>215</v>
      </c>
      <c r="H20" s="2" t="s">
        <v>216</v>
      </c>
      <c r="I20" s="2" t="s">
        <v>31</v>
      </c>
      <c r="J20" s="3">
        <v>42109</v>
      </c>
      <c r="K20" s="2"/>
      <c r="L20" s="2"/>
      <c r="M20" s="2"/>
      <c r="N20" s="2"/>
      <c r="O20" s="2" t="s">
        <v>42</v>
      </c>
      <c r="P20" s="2" t="s">
        <v>44</v>
      </c>
      <c r="Q20" s="2"/>
      <c r="R20" s="2" t="s">
        <v>129</v>
      </c>
      <c r="S20" s="2">
        <v>8250215703</v>
      </c>
      <c r="T20" s="2" t="s">
        <v>217</v>
      </c>
      <c r="U20" s="2"/>
      <c r="V20" s="2">
        <v>9660141430</v>
      </c>
      <c r="W20" s="2" t="s">
        <v>218</v>
      </c>
      <c r="X20" s="2">
        <v>30000</v>
      </c>
      <c r="Y20" s="2" t="s">
        <v>34</v>
      </c>
      <c r="Z20" s="2" t="s">
        <v>34</v>
      </c>
      <c r="AA20" s="2" t="s">
        <v>45</v>
      </c>
      <c r="AB20" s="2">
        <v>6</v>
      </c>
      <c r="AC20" s="2" t="s">
        <v>39</v>
      </c>
      <c r="AD20" s="2">
        <v>1</v>
      </c>
    </row>
    <row r="21" spans="1:30" ht="30" x14ac:dyDescent="0.25">
      <c r="A21" s="2">
        <v>2</v>
      </c>
      <c r="B21" s="2" t="s">
        <v>30</v>
      </c>
      <c r="C21" s="2">
        <v>13611</v>
      </c>
      <c r="D21" s="3">
        <v>44119</v>
      </c>
      <c r="E21" s="2" t="s">
        <v>219</v>
      </c>
      <c r="F21" s="2"/>
      <c r="G21" s="2" t="s">
        <v>220</v>
      </c>
      <c r="H21" s="2" t="s">
        <v>221</v>
      </c>
      <c r="I21" s="2" t="s">
        <v>36</v>
      </c>
      <c r="J21" s="3">
        <v>41726</v>
      </c>
      <c r="K21" s="2"/>
      <c r="L21" s="2"/>
      <c r="M21" s="2"/>
      <c r="N21" s="2"/>
      <c r="O21" s="2" t="s">
        <v>42</v>
      </c>
      <c r="P21" s="2" t="s">
        <v>44</v>
      </c>
      <c r="Q21" s="2"/>
      <c r="R21" s="2" t="s">
        <v>129</v>
      </c>
      <c r="S21" s="2">
        <v>8250215703</v>
      </c>
      <c r="T21" s="2" t="s">
        <v>222</v>
      </c>
      <c r="U21" s="2"/>
      <c r="V21" s="2">
        <v>9166685440</v>
      </c>
      <c r="W21" s="2" t="s">
        <v>223</v>
      </c>
      <c r="X21" s="2">
        <v>60000</v>
      </c>
      <c r="Y21" s="2" t="s">
        <v>34</v>
      </c>
      <c r="Z21" s="2" t="s">
        <v>34</v>
      </c>
      <c r="AA21" s="2" t="s">
        <v>45</v>
      </c>
      <c r="AB21" s="2">
        <v>7</v>
      </c>
      <c r="AC21" s="2" t="s">
        <v>39</v>
      </c>
      <c r="AD21" s="2">
        <v>1</v>
      </c>
    </row>
    <row r="22" spans="1:30" ht="30" x14ac:dyDescent="0.25">
      <c r="A22" s="2">
        <v>2</v>
      </c>
      <c r="B22" s="2" t="s">
        <v>30</v>
      </c>
      <c r="C22" s="2">
        <v>13595</v>
      </c>
      <c r="D22" s="3">
        <v>44109</v>
      </c>
      <c r="E22" s="2" t="s">
        <v>224</v>
      </c>
      <c r="F22" s="2"/>
      <c r="G22" s="2" t="s">
        <v>225</v>
      </c>
      <c r="H22" s="2" t="s">
        <v>226</v>
      </c>
      <c r="I22" s="2" t="s">
        <v>31</v>
      </c>
      <c r="J22" s="3">
        <v>41609</v>
      </c>
      <c r="K22" s="2"/>
      <c r="L22" s="2"/>
      <c r="M22" s="2"/>
      <c r="N22" s="2"/>
      <c r="O22" s="2" t="s">
        <v>38</v>
      </c>
      <c r="P22" s="2" t="s">
        <v>44</v>
      </c>
      <c r="Q22" s="2"/>
      <c r="R22" s="2" t="s">
        <v>129</v>
      </c>
      <c r="S22" s="2">
        <v>8250215703</v>
      </c>
      <c r="T22" s="2" t="s">
        <v>227</v>
      </c>
      <c r="U22" s="2"/>
      <c r="V22" s="2">
        <v>6375268910</v>
      </c>
      <c r="W22" s="2" t="s">
        <v>191</v>
      </c>
      <c r="X22" s="2">
        <v>36000</v>
      </c>
      <c r="Y22" s="2" t="s">
        <v>34</v>
      </c>
      <c r="Z22" s="2" t="s">
        <v>34</v>
      </c>
      <c r="AA22" s="2" t="s">
        <v>45</v>
      </c>
      <c r="AB22" s="2">
        <v>8</v>
      </c>
      <c r="AC22" s="2" t="s">
        <v>39</v>
      </c>
      <c r="AD22" s="2">
        <v>1</v>
      </c>
    </row>
    <row r="23" spans="1:30" ht="30" x14ac:dyDescent="0.25">
      <c r="A23" s="2">
        <v>3</v>
      </c>
      <c r="B23" s="2" t="s">
        <v>30</v>
      </c>
      <c r="C23" s="2">
        <v>13323</v>
      </c>
      <c r="D23" s="3">
        <v>43656</v>
      </c>
      <c r="E23" s="2" t="s">
        <v>228</v>
      </c>
      <c r="F23" s="2"/>
      <c r="G23" s="2" t="s">
        <v>229</v>
      </c>
      <c r="H23" s="2" t="s">
        <v>230</v>
      </c>
      <c r="I23" s="2" t="s">
        <v>36</v>
      </c>
      <c r="J23" s="3">
        <v>41827</v>
      </c>
      <c r="K23" s="2"/>
      <c r="L23" s="2"/>
      <c r="M23" s="2"/>
      <c r="N23" s="2"/>
      <c r="O23" s="2" t="s">
        <v>32</v>
      </c>
      <c r="P23" s="2" t="s">
        <v>135</v>
      </c>
      <c r="Q23" s="2"/>
      <c r="R23" s="2" t="s">
        <v>129</v>
      </c>
      <c r="S23" s="2">
        <v>8250215703</v>
      </c>
      <c r="T23" s="2" t="s">
        <v>231</v>
      </c>
      <c r="U23" s="2"/>
      <c r="V23" s="2">
        <v>8281098972</v>
      </c>
      <c r="W23" s="2" t="s">
        <v>137</v>
      </c>
      <c r="X23" s="2">
        <v>50000</v>
      </c>
      <c r="Y23" s="2" t="s">
        <v>34</v>
      </c>
      <c r="Z23" s="2" t="s">
        <v>34</v>
      </c>
      <c r="AA23" s="2" t="s">
        <v>138</v>
      </c>
      <c r="AB23" s="2">
        <v>7</v>
      </c>
      <c r="AC23" s="2" t="s">
        <v>39</v>
      </c>
      <c r="AD23" s="2">
        <v>1</v>
      </c>
    </row>
    <row r="24" spans="1:30" ht="30" x14ac:dyDescent="0.25">
      <c r="A24" s="2">
        <v>3</v>
      </c>
      <c r="B24" s="2" t="s">
        <v>30</v>
      </c>
      <c r="C24" s="2">
        <v>13168</v>
      </c>
      <c r="D24" s="3">
        <v>43648</v>
      </c>
      <c r="E24" s="2" t="s">
        <v>232</v>
      </c>
      <c r="F24" s="2"/>
      <c r="G24" s="2" t="s">
        <v>178</v>
      </c>
      <c r="H24" s="2" t="s">
        <v>208</v>
      </c>
      <c r="I24" s="2" t="s">
        <v>36</v>
      </c>
      <c r="J24" s="3">
        <v>41569</v>
      </c>
      <c r="K24" s="2"/>
      <c r="L24" s="2"/>
      <c r="M24" s="2"/>
      <c r="N24" s="2"/>
      <c r="O24" s="2" t="s">
        <v>42</v>
      </c>
      <c r="P24" s="2" t="s">
        <v>44</v>
      </c>
      <c r="Q24" s="2"/>
      <c r="R24" s="2" t="s">
        <v>129</v>
      </c>
      <c r="S24" s="2">
        <v>8250215703</v>
      </c>
      <c r="T24" s="2" t="s">
        <v>233</v>
      </c>
      <c r="U24" s="2"/>
      <c r="V24" s="2">
        <v>6375609084</v>
      </c>
      <c r="W24" s="2" t="s">
        <v>234</v>
      </c>
      <c r="X24" s="2">
        <v>40000</v>
      </c>
      <c r="Y24" s="2" t="s">
        <v>34</v>
      </c>
      <c r="Z24" s="2" t="s">
        <v>34</v>
      </c>
      <c r="AA24" s="2" t="s">
        <v>45</v>
      </c>
      <c r="AB24" s="2">
        <v>8</v>
      </c>
      <c r="AC24" s="2" t="s">
        <v>39</v>
      </c>
      <c r="AD24" s="2">
        <v>1</v>
      </c>
    </row>
    <row r="25" spans="1:30" ht="30" x14ac:dyDescent="0.25">
      <c r="A25" s="2">
        <v>3</v>
      </c>
      <c r="B25" s="2" t="s">
        <v>30</v>
      </c>
      <c r="C25" s="2">
        <v>13641</v>
      </c>
      <c r="D25" s="3">
        <v>44120</v>
      </c>
      <c r="E25" s="2" t="s">
        <v>235</v>
      </c>
      <c r="F25" s="2"/>
      <c r="G25" s="2" t="s">
        <v>236</v>
      </c>
      <c r="H25" s="2" t="s">
        <v>226</v>
      </c>
      <c r="I25" s="2" t="s">
        <v>36</v>
      </c>
      <c r="J25" s="3">
        <v>41695</v>
      </c>
      <c r="K25" s="2"/>
      <c r="L25" s="2"/>
      <c r="M25" s="2"/>
      <c r="N25" s="2"/>
      <c r="O25" s="2" t="s">
        <v>42</v>
      </c>
      <c r="P25" s="2" t="s">
        <v>44</v>
      </c>
      <c r="Q25" s="2"/>
      <c r="R25" s="2" t="s">
        <v>129</v>
      </c>
      <c r="S25" s="2">
        <v>8250215703</v>
      </c>
      <c r="T25" s="2" t="s">
        <v>80</v>
      </c>
      <c r="U25" s="2" t="s">
        <v>237</v>
      </c>
      <c r="V25" s="2">
        <v>7790859963</v>
      </c>
      <c r="W25" s="2" t="s">
        <v>238</v>
      </c>
      <c r="X25" s="2">
        <v>28000</v>
      </c>
      <c r="Y25" s="2" t="s">
        <v>34</v>
      </c>
      <c r="Z25" s="2" t="s">
        <v>34</v>
      </c>
      <c r="AA25" s="2" t="s">
        <v>45</v>
      </c>
      <c r="AB25" s="2">
        <v>7</v>
      </c>
      <c r="AC25" s="2" t="s">
        <v>39</v>
      </c>
      <c r="AD25" s="2">
        <v>1</v>
      </c>
    </row>
    <row r="26" spans="1:30" ht="30" x14ac:dyDescent="0.25">
      <c r="A26" s="2">
        <v>3</v>
      </c>
      <c r="B26" s="2" t="s">
        <v>30</v>
      </c>
      <c r="C26" s="2">
        <v>13650</v>
      </c>
      <c r="D26" s="3">
        <v>44124</v>
      </c>
      <c r="E26" s="2" t="s">
        <v>239</v>
      </c>
      <c r="F26" s="2"/>
      <c r="G26" s="2" t="s">
        <v>240</v>
      </c>
      <c r="H26" s="2" t="s">
        <v>241</v>
      </c>
      <c r="I26" s="2" t="s">
        <v>36</v>
      </c>
      <c r="J26" s="3">
        <v>41804</v>
      </c>
      <c r="K26" s="2"/>
      <c r="L26" s="2"/>
      <c r="M26" s="2"/>
      <c r="N26" s="2"/>
      <c r="O26" s="2" t="s">
        <v>42</v>
      </c>
      <c r="P26" s="2" t="s">
        <v>44</v>
      </c>
      <c r="Q26" s="2"/>
      <c r="R26" s="2" t="s">
        <v>129</v>
      </c>
      <c r="S26" s="2">
        <v>8250215703</v>
      </c>
      <c r="T26" s="2" t="s">
        <v>242</v>
      </c>
      <c r="U26" s="2" t="s">
        <v>243</v>
      </c>
      <c r="V26" s="2">
        <v>8058709711</v>
      </c>
      <c r="W26" s="2" t="s">
        <v>161</v>
      </c>
      <c r="X26" s="2">
        <v>30000</v>
      </c>
      <c r="Y26" s="2" t="s">
        <v>34</v>
      </c>
      <c r="Z26" s="2" t="s">
        <v>34</v>
      </c>
      <c r="AA26" s="2" t="s">
        <v>45</v>
      </c>
      <c r="AB26" s="2">
        <v>7</v>
      </c>
      <c r="AC26" s="2" t="s">
        <v>39</v>
      </c>
      <c r="AD26" s="2">
        <v>1</v>
      </c>
    </row>
    <row r="27" spans="1:30" ht="30" x14ac:dyDescent="0.25">
      <c r="A27" s="2">
        <v>3</v>
      </c>
      <c r="B27" s="2" t="s">
        <v>30</v>
      </c>
      <c r="C27" s="2">
        <v>13626</v>
      </c>
      <c r="D27" s="3">
        <v>44119</v>
      </c>
      <c r="E27" s="2" t="s">
        <v>139</v>
      </c>
      <c r="F27" s="2"/>
      <c r="G27" s="2" t="s">
        <v>244</v>
      </c>
      <c r="H27" s="2" t="s">
        <v>185</v>
      </c>
      <c r="I27" s="2" t="s">
        <v>31</v>
      </c>
      <c r="J27" s="3">
        <v>41476</v>
      </c>
      <c r="K27" s="2"/>
      <c r="L27" s="2"/>
      <c r="M27" s="2"/>
      <c r="N27" s="2"/>
      <c r="O27" s="2" t="s">
        <v>42</v>
      </c>
      <c r="P27" s="2" t="s">
        <v>44</v>
      </c>
      <c r="Q27" s="2"/>
      <c r="R27" s="2" t="s">
        <v>129</v>
      </c>
      <c r="S27" s="2">
        <v>8250215703</v>
      </c>
      <c r="T27" s="2" t="s">
        <v>245</v>
      </c>
      <c r="U27" s="2"/>
      <c r="V27" s="2">
        <v>9929324004</v>
      </c>
      <c r="W27" s="2" t="s">
        <v>246</v>
      </c>
      <c r="X27" s="2">
        <v>23000</v>
      </c>
      <c r="Y27" s="2" t="s">
        <v>34</v>
      </c>
      <c r="Z27" s="2" t="s">
        <v>34</v>
      </c>
      <c r="AA27" s="2" t="s">
        <v>45</v>
      </c>
      <c r="AB27" s="2">
        <v>8</v>
      </c>
      <c r="AC27" s="2" t="s">
        <v>39</v>
      </c>
      <c r="AD27" s="2">
        <v>1</v>
      </c>
    </row>
    <row r="28" spans="1:30" ht="30" x14ac:dyDescent="0.25">
      <c r="A28" s="2">
        <v>3</v>
      </c>
      <c r="B28" s="2" t="s">
        <v>30</v>
      </c>
      <c r="C28" s="2">
        <v>13639</v>
      </c>
      <c r="D28" s="3">
        <v>44120</v>
      </c>
      <c r="E28" s="2" t="s">
        <v>247</v>
      </c>
      <c r="F28" s="2"/>
      <c r="G28" s="2" t="s">
        <v>248</v>
      </c>
      <c r="H28" s="2" t="s">
        <v>249</v>
      </c>
      <c r="I28" s="2" t="s">
        <v>31</v>
      </c>
      <c r="J28" s="3">
        <v>41231</v>
      </c>
      <c r="K28" s="2"/>
      <c r="L28" s="2"/>
      <c r="M28" s="2"/>
      <c r="N28" s="2"/>
      <c r="O28" s="2" t="s">
        <v>42</v>
      </c>
      <c r="P28" s="2" t="s">
        <v>44</v>
      </c>
      <c r="Q28" s="2"/>
      <c r="R28" s="2" t="s">
        <v>129</v>
      </c>
      <c r="S28" s="2">
        <v>8250215703</v>
      </c>
      <c r="T28" s="2" t="s">
        <v>250</v>
      </c>
      <c r="U28" s="2"/>
      <c r="V28" s="2">
        <v>7230852280</v>
      </c>
      <c r="W28" s="2" t="s">
        <v>251</v>
      </c>
      <c r="X28" s="2">
        <v>25000</v>
      </c>
      <c r="Y28" s="2" t="s">
        <v>34</v>
      </c>
      <c r="Z28" s="2" t="s">
        <v>34</v>
      </c>
      <c r="AA28" s="2" t="s">
        <v>45</v>
      </c>
      <c r="AB28" s="2">
        <v>9</v>
      </c>
      <c r="AC28" s="2" t="s">
        <v>39</v>
      </c>
      <c r="AD28" s="2">
        <v>1</v>
      </c>
    </row>
    <row r="29" spans="1:30" ht="30" x14ac:dyDescent="0.25">
      <c r="A29" s="2">
        <v>3</v>
      </c>
      <c r="B29" s="2" t="s">
        <v>30</v>
      </c>
      <c r="C29" s="2">
        <v>13109</v>
      </c>
      <c r="D29" s="3">
        <v>43288</v>
      </c>
      <c r="E29" s="2" t="s">
        <v>252</v>
      </c>
      <c r="F29" s="2"/>
      <c r="G29" s="2" t="s">
        <v>253</v>
      </c>
      <c r="H29" s="2" t="s">
        <v>66</v>
      </c>
      <c r="I29" s="2" t="s">
        <v>36</v>
      </c>
      <c r="J29" s="3">
        <v>40735</v>
      </c>
      <c r="K29" s="2"/>
      <c r="L29" s="2"/>
      <c r="M29" s="2"/>
      <c r="N29" s="2"/>
      <c r="O29" s="2" t="s">
        <v>42</v>
      </c>
      <c r="P29" s="2" t="s">
        <v>44</v>
      </c>
      <c r="Q29" s="2"/>
      <c r="R29" s="2" t="s">
        <v>129</v>
      </c>
      <c r="S29" s="2">
        <v>8250215703</v>
      </c>
      <c r="T29" s="2" t="s">
        <v>254</v>
      </c>
      <c r="U29" s="2"/>
      <c r="V29" s="2">
        <v>9549208592</v>
      </c>
      <c r="W29" s="2" t="s">
        <v>255</v>
      </c>
      <c r="X29" s="2">
        <v>40000</v>
      </c>
      <c r="Y29" s="2" t="s">
        <v>34</v>
      </c>
      <c r="Z29" s="2" t="s">
        <v>34</v>
      </c>
      <c r="AA29" s="2" t="s">
        <v>45</v>
      </c>
      <c r="AB29" s="2">
        <v>10</v>
      </c>
      <c r="AC29" s="2" t="s">
        <v>39</v>
      </c>
      <c r="AD29" s="2">
        <v>1</v>
      </c>
    </row>
    <row r="30" spans="1:30" ht="30" x14ac:dyDescent="0.25">
      <c r="A30" s="2">
        <v>3</v>
      </c>
      <c r="B30" s="2" t="s">
        <v>30</v>
      </c>
      <c r="C30" s="2">
        <v>13268</v>
      </c>
      <c r="D30" s="3">
        <v>43655</v>
      </c>
      <c r="E30" s="2" t="s">
        <v>256</v>
      </c>
      <c r="F30" s="2"/>
      <c r="G30" s="2" t="s">
        <v>257</v>
      </c>
      <c r="H30" s="2" t="s">
        <v>258</v>
      </c>
      <c r="I30" s="2" t="s">
        <v>31</v>
      </c>
      <c r="J30" s="3">
        <v>41493</v>
      </c>
      <c r="K30" s="2"/>
      <c r="L30" s="2"/>
      <c r="M30" s="2"/>
      <c r="N30" s="2"/>
      <c r="O30" s="2" t="s">
        <v>42</v>
      </c>
      <c r="P30" s="2" t="s">
        <v>44</v>
      </c>
      <c r="Q30" s="2"/>
      <c r="R30" s="2" t="s">
        <v>129</v>
      </c>
      <c r="S30" s="2">
        <v>8250215703</v>
      </c>
      <c r="T30" s="2" t="s">
        <v>259</v>
      </c>
      <c r="U30" s="2" t="s">
        <v>260</v>
      </c>
      <c r="V30" s="2">
        <v>9920624521</v>
      </c>
      <c r="W30" s="2" t="s">
        <v>261</v>
      </c>
      <c r="X30" s="2">
        <v>40000</v>
      </c>
      <c r="Y30" s="2" t="s">
        <v>34</v>
      </c>
      <c r="Z30" s="2" t="s">
        <v>34</v>
      </c>
      <c r="AA30" s="2" t="s">
        <v>45</v>
      </c>
      <c r="AB30" s="2">
        <v>8</v>
      </c>
      <c r="AC30" s="2" t="s">
        <v>39</v>
      </c>
      <c r="AD30" s="2">
        <v>1</v>
      </c>
    </row>
    <row r="31" spans="1:30" ht="30" x14ac:dyDescent="0.25">
      <c r="A31" s="2">
        <v>3</v>
      </c>
      <c r="B31" s="2" t="s">
        <v>30</v>
      </c>
      <c r="C31" s="2">
        <v>13653</v>
      </c>
      <c r="D31" s="3">
        <v>44124</v>
      </c>
      <c r="E31" s="2" t="s">
        <v>262</v>
      </c>
      <c r="F31" s="2"/>
      <c r="G31" s="2" t="s">
        <v>263</v>
      </c>
      <c r="H31" s="2" t="s">
        <v>264</v>
      </c>
      <c r="I31" s="2" t="s">
        <v>31</v>
      </c>
      <c r="J31" s="3">
        <v>41274</v>
      </c>
      <c r="K31" s="2"/>
      <c r="L31" s="2"/>
      <c r="M31" s="2"/>
      <c r="N31" s="2"/>
      <c r="O31" s="2" t="s">
        <v>42</v>
      </c>
      <c r="P31" s="2" t="s">
        <v>44</v>
      </c>
      <c r="Q31" s="2"/>
      <c r="R31" s="2" t="s">
        <v>129</v>
      </c>
      <c r="S31" s="2">
        <v>8250215703</v>
      </c>
      <c r="T31" s="2" t="s">
        <v>265</v>
      </c>
      <c r="U31" s="2" t="s">
        <v>266</v>
      </c>
      <c r="V31" s="2">
        <v>8875017522</v>
      </c>
      <c r="W31" s="2" t="s">
        <v>146</v>
      </c>
      <c r="X31" s="2">
        <v>100000</v>
      </c>
      <c r="Y31" s="2" t="s">
        <v>34</v>
      </c>
      <c r="Z31" s="2" t="s">
        <v>34</v>
      </c>
      <c r="AA31" s="2" t="s">
        <v>45</v>
      </c>
      <c r="AB31" s="2">
        <v>9</v>
      </c>
      <c r="AC31" s="2" t="s">
        <v>39</v>
      </c>
      <c r="AD31" s="2">
        <v>1</v>
      </c>
    </row>
    <row r="32" spans="1:30" ht="30" x14ac:dyDescent="0.25">
      <c r="A32" s="2">
        <v>3</v>
      </c>
      <c r="B32" s="2" t="s">
        <v>30</v>
      </c>
      <c r="C32" s="2">
        <v>13601</v>
      </c>
      <c r="D32" s="3">
        <v>44114</v>
      </c>
      <c r="E32" s="2" t="s">
        <v>267</v>
      </c>
      <c r="F32" s="2"/>
      <c r="G32" s="2" t="s">
        <v>268</v>
      </c>
      <c r="H32" s="2" t="s">
        <v>208</v>
      </c>
      <c r="I32" s="2" t="s">
        <v>36</v>
      </c>
      <c r="J32" s="3">
        <v>41628</v>
      </c>
      <c r="K32" s="2"/>
      <c r="L32" s="2"/>
      <c r="M32" s="2"/>
      <c r="N32" s="2"/>
      <c r="O32" s="2" t="s">
        <v>42</v>
      </c>
      <c r="P32" s="2" t="s">
        <v>44</v>
      </c>
      <c r="Q32" s="2"/>
      <c r="R32" s="2" t="s">
        <v>129</v>
      </c>
      <c r="S32" s="2">
        <v>8250215703</v>
      </c>
      <c r="T32" s="2" t="s">
        <v>269</v>
      </c>
      <c r="U32" s="2"/>
      <c r="V32" s="2">
        <v>7568749765</v>
      </c>
      <c r="W32" s="2" t="s">
        <v>270</v>
      </c>
      <c r="X32" s="2">
        <v>20000</v>
      </c>
      <c r="Y32" s="2" t="s">
        <v>34</v>
      </c>
      <c r="Z32" s="2" t="s">
        <v>34</v>
      </c>
      <c r="AA32" s="2" t="s">
        <v>45</v>
      </c>
      <c r="AB32" s="2">
        <v>8</v>
      </c>
      <c r="AC32" s="2" t="s">
        <v>39</v>
      </c>
      <c r="AD32" s="2">
        <v>1</v>
      </c>
    </row>
    <row r="33" spans="1:30" ht="30" x14ac:dyDescent="0.25">
      <c r="A33" s="2">
        <v>3</v>
      </c>
      <c r="B33" s="2" t="s">
        <v>30</v>
      </c>
      <c r="C33" s="2">
        <v>13107</v>
      </c>
      <c r="D33" s="3">
        <v>43288</v>
      </c>
      <c r="E33" s="2" t="s">
        <v>271</v>
      </c>
      <c r="F33" s="2"/>
      <c r="G33" s="2" t="s">
        <v>272</v>
      </c>
      <c r="H33" s="2" t="s">
        <v>273</v>
      </c>
      <c r="I33" s="2" t="s">
        <v>36</v>
      </c>
      <c r="J33" s="3">
        <v>41275</v>
      </c>
      <c r="K33" s="2"/>
      <c r="L33" s="2"/>
      <c r="M33" s="2"/>
      <c r="N33" s="2"/>
      <c r="O33" s="2" t="s">
        <v>42</v>
      </c>
      <c r="P33" s="2" t="s">
        <v>44</v>
      </c>
      <c r="Q33" s="2"/>
      <c r="R33" s="2" t="s">
        <v>129</v>
      </c>
      <c r="S33" s="2">
        <v>8250215703</v>
      </c>
      <c r="T33" s="2" t="s">
        <v>274</v>
      </c>
      <c r="U33" s="2"/>
      <c r="V33" s="2">
        <v>8003267106</v>
      </c>
      <c r="W33" s="2" t="s">
        <v>275</v>
      </c>
      <c r="X33" s="2">
        <v>36000</v>
      </c>
      <c r="Y33" s="2" t="s">
        <v>34</v>
      </c>
      <c r="Z33" s="2" t="s">
        <v>34</v>
      </c>
      <c r="AA33" s="2" t="s">
        <v>45</v>
      </c>
      <c r="AB33" s="2">
        <v>8</v>
      </c>
      <c r="AC33" s="2" t="s">
        <v>39</v>
      </c>
      <c r="AD33" s="2">
        <v>1</v>
      </c>
    </row>
    <row r="34" spans="1:30" ht="30" x14ac:dyDescent="0.25">
      <c r="A34" s="2">
        <v>3</v>
      </c>
      <c r="B34" s="2" t="s">
        <v>30</v>
      </c>
      <c r="C34" s="2">
        <v>13664</v>
      </c>
      <c r="D34" s="3">
        <v>44124</v>
      </c>
      <c r="E34" s="2" t="s">
        <v>276</v>
      </c>
      <c r="F34" s="2" t="s">
        <v>70</v>
      </c>
      <c r="G34" s="2" t="s">
        <v>277</v>
      </c>
      <c r="H34" s="2" t="s">
        <v>278</v>
      </c>
      <c r="I34" s="2" t="s">
        <v>36</v>
      </c>
      <c r="J34" s="3">
        <v>40909</v>
      </c>
      <c r="K34" s="2"/>
      <c r="L34" s="2"/>
      <c r="M34" s="2"/>
      <c r="N34" s="2"/>
      <c r="O34" s="2" t="s">
        <v>42</v>
      </c>
      <c r="P34" s="2" t="s">
        <v>44</v>
      </c>
      <c r="Q34" s="2"/>
      <c r="R34" s="2" t="s">
        <v>129</v>
      </c>
      <c r="S34" s="2">
        <v>8250215703</v>
      </c>
      <c r="T34" s="2" t="s">
        <v>279</v>
      </c>
      <c r="U34" s="2"/>
      <c r="V34" s="2">
        <v>7850839251</v>
      </c>
      <c r="W34" s="2" t="s">
        <v>280</v>
      </c>
      <c r="X34" s="2">
        <v>36000</v>
      </c>
      <c r="Y34" s="2" t="s">
        <v>34</v>
      </c>
      <c r="Z34" s="2" t="s">
        <v>34</v>
      </c>
      <c r="AA34" s="2" t="s">
        <v>45</v>
      </c>
      <c r="AB34" s="2">
        <v>9</v>
      </c>
      <c r="AC34" s="2" t="s">
        <v>39</v>
      </c>
      <c r="AD34" s="2">
        <v>0</v>
      </c>
    </row>
    <row r="35" spans="1:30" ht="30" x14ac:dyDescent="0.25">
      <c r="A35" s="2">
        <v>3</v>
      </c>
      <c r="B35" s="2" t="s">
        <v>30</v>
      </c>
      <c r="C35" s="2">
        <v>13605</v>
      </c>
      <c r="D35" s="3">
        <v>44118</v>
      </c>
      <c r="E35" s="2" t="s">
        <v>281</v>
      </c>
      <c r="F35" s="2"/>
      <c r="G35" s="2" t="s">
        <v>203</v>
      </c>
      <c r="H35" s="2" t="s">
        <v>204</v>
      </c>
      <c r="I35" s="2" t="s">
        <v>36</v>
      </c>
      <c r="J35" s="3">
        <v>41422</v>
      </c>
      <c r="K35" s="2"/>
      <c r="L35" s="2"/>
      <c r="M35" s="2"/>
      <c r="N35" s="2"/>
      <c r="O35" s="2" t="s">
        <v>42</v>
      </c>
      <c r="P35" s="2" t="s">
        <v>44</v>
      </c>
      <c r="Q35" s="2"/>
      <c r="R35" s="2" t="s">
        <v>129</v>
      </c>
      <c r="S35" s="2">
        <v>8250215703</v>
      </c>
      <c r="T35" s="2" t="s">
        <v>282</v>
      </c>
      <c r="U35" s="2"/>
      <c r="V35" s="2">
        <v>9727990701</v>
      </c>
      <c r="W35" s="2" t="s">
        <v>283</v>
      </c>
      <c r="X35" s="2">
        <v>25000</v>
      </c>
      <c r="Y35" s="2" t="s">
        <v>34</v>
      </c>
      <c r="Z35" s="2" t="s">
        <v>34</v>
      </c>
      <c r="AA35" s="2" t="s">
        <v>45</v>
      </c>
      <c r="AB35" s="2">
        <v>8</v>
      </c>
      <c r="AC35" s="2" t="s">
        <v>39</v>
      </c>
      <c r="AD35" s="2">
        <v>1</v>
      </c>
    </row>
    <row r="36" spans="1:30" ht="30" x14ac:dyDescent="0.25">
      <c r="A36" s="2">
        <v>3</v>
      </c>
      <c r="B36" s="2" t="s">
        <v>30</v>
      </c>
      <c r="C36" s="2">
        <v>13326</v>
      </c>
      <c r="D36" s="3">
        <v>43658</v>
      </c>
      <c r="E36" s="2" t="s">
        <v>284</v>
      </c>
      <c r="F36" s="2"/>
      <c r="G36" s="2" t="s">
        <v>285</v>
      </c>
      <c r="H36" s="2" t="s">
        <v>286</v>
      </c>
      <c r="I36" s="2" t="s">
        <v>31</v>
      </c>
      <c r="J36" s="3">
        <v>41922</v>
      </c>
      <c r="K36" s="2"/>
      <c r="L36" s="2"/>
      <c r="M36" s="2"/>
      <c r="N36" s="2"/>
      <c r="O36" s="2" t="s">
        <v>42</v>
      </c>
      <c r="P36" s="2" t="s">
        <v>44</v>
      </c>
      <c r="Q36" s="2"/>
      <c r="R36" s="2" t="s">
        <v>129</v>
      </c>
      <c r="S36" s="2">
        <v>8250215703</v>
      </c>
      <c r="T36" s="2" t="s">
        <v>287</v>
      </c>
      <c r="U36" s="2" t="s">
        <v>288</v>
      </c>
      <c r="V36" s="2">
        <v>9829764630</v>
      </c>
      <c r="W36" s="2" t="s">
        <v>289</v>
      </c>
      <c r="X36" s="2">
        <v>40000</v>
      </c>
      <c r="Y36" s="2" t="s">
        <v>35</v>
      </c>
      <c r="Z36" s="2" t="s">
        <v>34</v>
      </c>
      <c r="AA36" s="2" t="s">
        <v>45</v>
      </c>
      <c r="AB36" s="2">
        <v>7</v>
      </c>
      <c r="AC36" s="2" t="s">
        <v>39</v>
      </c>
      <c r="AD36" s="2">
        <v>1</v>
      </c>
    </row>
    <row r="37" spans="1:30" ht="30" x14ac:dyDescent="0.25">
      <c r="A37" s="2">
        <v>3</v>
      </c>
      <c r="B37" s="2" t="s">
        <v>30</v>
      </c>
      <c r="C37" s="2">
        <v>13158</v>
      </c>
      <c r="D37" s="3">
        <v>43593</v>
      </c>
      <c r="E37" s="2" t="s">
        <v>290</v>
      </c>
      <c r="F37" s="2"/>
      <c r="G37" s="2" t="s">
        <v>291</v>
      </c>
      <c r="H37" s="2" t="s">
        <v>292</v>
      </c>
      <c r="I37" s="2" t="s">
        <v>36</v>
      </c>
      <c r="J37" s="3">
        <v>41828</v>
      </c>
      <c r="K37" s="2"/>
      <c r="L37" s="2"/>
      <c r="M37" s="2"/>
      <c r="N37" s="2"/>
      <c r="O37" s="2" t="s">
        <v>42</v>
      </c>
      <c r="P37" s="2" t="s">
        <v>44</v>
      </c>
      <c r="Q37" s="2"/>
      <c r="R37" s="2" t="s">
        <v>129</v>
      </c>
      <c r="S37" s="2">
        <v>8250215703</v>
      </c>
      <c r="T37" s="2" t="s">
        <v>293</v>
      </c>
      <c r="U37" s="2" t="s">
        <v>294</v>
      </c>
      <c r="V37" s="2">
        <v>8619638554</v>
      </c>
      <c r="W37" s="2" t="s">
        <v>142</v>
      </c>
      <c r="X37" s="2">
        <v>40000</v>
      </c>
      <c r="Y37" s="2" t="s">
        <v>34</v>
      </c>
      <c r="Z37" s="2" t="s">
        <v>34</v>
      </c>
      <c r="AA37" s="2" t="s">
        <v>45</v>
      </c>
      <c r="AB37" s="2">
        <v>7</v>
      </c>
      <c r="AC37" s="2" t="s">
        <v>39</v>
      </c>
      <c r="AD37" s="2">
        <v>1</v>
      </c>
    </row>
    <row r="38" spans="1:30" ht="30" x14ac:dyDescent="0.25">
      <c r="A38" s="2">
        <v>3</v>
      </c>
      <c r="B38" s="2" t="s">
        <v>30</v>
      </c>
      <c r="C38" s="2">
        <v>13163</v>
      </c>
      <c r="D38" s="3">
        <v>43643</v>
      </c>
      <c r="E38" s="2" t="s">
        <v>295</v>
      </c>
      <c r="F38" s="2"/>
      <c r="G38" s="2" t="s">
        <v>296</v>
      </c>
      <c r="H38" s="2" t="s">
        <v>297</v>
      </c>
      <c r="I38" s="2" t="s">
        <v>31</v>
      </c>
      <c r="J38" s="3">
        <v>41678</v>
      </c>
      <c r="K38" s="2"/>
      <c r="L38" s="2"/>
      <c r="M38" s="2"/>
      <c r="N38" s="2"/>
      <c r="O38" s="2" t="s">
        <v>32</v>
      </c>
      <c r="P38" s="2" t="s">
        <v>135</v>
      </c>
      <c r="Q38" s="2"/>
      <c r="R38" s="2" t="s">
        <v>129</v>
      </c>
      <c r="S38" s="2">
        <v>8250215703</v>
      </c>
      <c r="T38" s="2" t="s">
        <v>298</v>
      </c>
      <c r="U38" s="2"/>
      <c r="V38" s="2">
        <v>9414938265</v>
      </c>
      <c r="W38" s="2" t="s">
        <v>299</v>
      </c>
      <c r="X38" s="2">
        <v>50000</v>
      </c>
      <c r="Y38" s="2" t="s">
        <v>34</v>
      </c>
      <c r="Z38" s="2" t="s">
        <v>34</v>
      </c>
      <c r="AA38" s="2" t="s">
        <v>138</v>
      </c>
      <c r="AB38" s="2">
        <v>7</v>
      </c>
      <c r="AC38" s="2" t="s">
        <v>39</v>
      </c>
      <c r="AD38" s="2">
        <v>1</v>
      </c>
    </row>
    <row r="39" spans="1:30" ht="30" x14ac:dyDescent="0.25">
      <c r="A39" s="2">
        <v>3</v>
      </c>
      <c r="B39" s="2" t="s">
        <v>30</v>
      </c>
      <c r="C39" s="2">
        <v>13681</v>
      </c>
      <c r="D39" s="3">
        <v>44226</v>
      </c>
      <c r="E39" s="2" t="s">
        <v>300</v>
      </c>
      <c r="F39" s="2"/>
      <c r="G39" s="2" t="s">
        <v>301</v>
      </c>
      <c r="H39" s="2" t="s">
        <v>302</v>
      </c>
      <c r="I39" s="2" t="s">
        <v>31</v>
      </c>
      <c r="J39" s="3">
        <v>40021</v>
      </c>
      <c r="K39" s="2"/>
      <c r="L39" s="2"/>
      <c r="M39" s="2"/>
      <c r="N39" s="2"/>
      <c r="O39" s="2" t="s">
        <v>38</v>
      </c>
      <c r="P39" s="2" t="s">
        <v>44</v>
      </c>
      <c r="Q39" s="2"/>
      <c r="R39" s="2" t="s">
        <v>129</v>
      </c>
      <c r="S39" s="2">
        <v>8250215703</v>
      </c>
      <c r="T39" s="2" t="s">
        <v>303</v>
      </c>
      <c r="U39" s="2"/>
      <c r="V39" s="2">
        <v>9680070181</v>
      </c>
      <c r="W39" s="2" t="s">
        <v>304</v>
      </c>
      <c r="X39" s="2">
        <v>134000</v>
      </c>
      <c r="Y39" s="2" t="s">
        <v>34</v>
      </c>
      <c r="Z39" s="2" t="s">
        <v>34</v>
      </c>
      <c r="AA39" s="2" t="s">
        <v>45</v>
      </c>
      <c r="AB39" s="2">
        <v>12</v>
      </c>
      <c r="AC39" s="2" t="s">
        <v>39</v>
      </c>
      <c r="AD39" s="2">
        <v>2</v>
      </c>
    </row>
    <row r="40" spans="1:30" ht="30" x14ac:dyDescent="0.25">
      <c r="A40" s="2">
        <v>3</v>
      </c>
      <c r="B40" s="2" t="s">
        <v>30</v>
      </c>
      <c r="C40" s="2">
        <v>13673</v>
      </c>
      <c r="D40" s="3">
        <v>44211</v>
      </c>
      <c r="E40" s="2" t="s">
        <v>305</v>
      </c>
      <c r="F40" s="2"/>
      <c r="G40" s="2" t="s">
        <v>199</v>
      </c>
      <c r="H40" s="2" t="s">
        <v>200</v>
      </c>
      <c r="I40" s="2" t="s">
        <v>31</v>
      </c>
      <c r="J40" s="3">
        <v>40544</v>
      </c>
      <c r="K40" s="2"/>
      <c r="L40" s="2"/>
      <c r="M40" s="2"/>
      <c r="N40" s="2"/>
      <c r="O40" s="2" t="s">
        <v>42</v>
      </c>
      <c r="P40" s="2" t="s">
        <v>44</v>
      </c>
      <c r="Q40" s="2"/>
      <c r="R40" s="2" t="s">
        <v>129</v>
      </c>
      <c r="S40" s="2">
        <v>8250215703</v>
      </c>
      <c r="T40" s="2"/>
      <c r="U40" s="2"/>
      <c r="V40" s="2">
        <v>7878608569</v>
      </c>
      <c r="W40" s="2" t="s">
        <v>201</v>
      </c>
      <c r="X40" s="2">
        <v>80000</v>
      </c>
      <c r="Y40" s="2" t="s">
        <v>34</v>
      </c>
      <c r="Z40" s="2" t="s">
        <v>34</v>
      </c>
      <c r="AA40" s="2" t="s">
        <v>45</v>
      </c>
      <c r="AB40" s="2">
        <v>10</v>
      </c>
      <c r="AC40" s="2" t="s">
        <v>39</v>
      </c>
      <c r="AD40" s="2">
        <v>2</v>
      </c>
    </row>
    <row r="41" spans="1:30" ht="30" x14ac:dyDescent="0.25">
      <c r="A41" s="2">
        <v>3</v>
      </c>
      <c r="B41" s="2" t="s">
        <v>30</v>
      </c>
      <c r="C41" s="2">
        <v>13649</v>
      </c>
      <c r="D41" s="3">
        <v>44124</v>
      </c>
      <c r="E41" s="2" t="s">
        <v>305</v>
      </c>
      <c r="F41" s="2"/>
      <c r="G41" s="2" t="s">
        <v>157</v>
      </c>
      <c r="H41" s="2" t="s">
        <v>158</v>
      </c>
      <c r="I41" s="2" t="s">
        <v>31</v>
      </c>
      <c r="J41" s="3">
        <v>40373</v>
      </c>
      <c r="K41" s="2"/>
      <c r="L41" s="2"/>
      <c r="M41" s="2"/>
      <c r="N41" s="2"/>
      <c r="O41" s="2" t="s">
        <v>42</v>
      </c>
      <c r="P41" s="2" t="s">
        <v>44</v>
      </c>
      <c r="Q41" s="2"/>
      <c r="R41" s="2" t="s">
        <v>129</v>
      </c>
      <c r="S41" s="2">
        <v>8250215703</v>
      </c>
      <c r="T41" s="2" t="s">
        <v>306</v>
      </c>
      <c r="U41" s="2" t="s">
        <v>160</v>
      </c>
      <c r="V41" s="2">
        <v>9001858800</v>
      </c>
      <c r="W41" s="2" t="s">
        <v>213</v>
      </c>
      <c r="X41" s="2">
        <v>28000</v>
      </c>
      <c r="Y41" s="2" t="s">
        <v>34</v>
      </c>
      <c r="Z41" s="2" t="s">
        <v>34</v>
      </c>
      <c r="AA41" s="2" t="s">
        <v>45</v>
      </c>
      <c r="AB41" s="2">
        <v>11</v>
      </c>
      <c r="AC41" s="2" t="s">
        <v>39</v>
      </c>
      <c r="AD41" s="2">
        <v>1</v>
      </c>
    </row>
    <row r="42" spans="1:30" ht="30" x14ac:dyDescent="0.25">
      <c r="A42" s="2">
        <v>3</v>
      </c>
      <c r="B42" s="2" t="s">
        <v>30</v>
      </c>
      <c r="C42" s="2">
        <v>13640</v>
      </c>
      <c r="D42" s="3">
        <v>44120</v>
      </c>
      <c r="E42" s="2" t="s">
        <v>307</v>
      </c>
      <c r="F42" s="2"/>
      <c r="G42" s="2" t="s">
        <v>174</v>
      </c>
      <c r="H42" s="2" t="s">
        <v>175</v>
      </c>
      <c r="I42" s="2" t="s">
        <v>36</v>
      </c>
      <c r="J42" s="3">
        <v>41169</v>
      </c>
      <c r="K42" s="2"/>
      <c r="L42" s="2"/>
      <c r="M42" s="2"/>
      <c r="N42" s="2"/>
      <c r="O42" s="2" t="s">
        <v>42</v>
      </c>
      <c r="P42" s="2" t="s">
        <v>44</v>
      </c>
      <c r="Q42" s="2"/>
      <c r="R42" s="2" t="s">
        <v>129</v>
      </c>
      <c r="S42" s="2">
        <v>8250215703</v>
      </c>
      <c r="T42" s="2" t="s">
        <v>308</v>
      </c>
      <c r="U42" s="2"/>
      <c r="V42" s="2">
        <v>9784299900</v>
      </c>
      <c r="W42" s="2" t="s">
        <v>309</v>
      </c>
      <c r="X42" s="2">
        <v>15000</v>
      </c>
      <c r="Y42" s="2" t="s">
        <v>34</v>
      </c>
      <c r="Z42" s="2" t="s">
        <v>34</v>
      </c>
      <c r="AA42" s="2" t="s">
        <v>45</v>
      </c>
      <c r="AB42" s="2">
        <v>9</v>
      </c>
      <c r="AC42" s="2" t="s">
        <v>39</v>
      </c>
      <c r="AD42" s="2">
        <v>1</v>
      </c>
    </row>
    <row r="43" spans="1:30" ht="30" x14ac:dyDescent="0.25">
      <c r="A43" s="2">
        <v>3</v>
      </c>
      <c r="B43" s="2" t="s">
        <v>30</v>
      </c>
      <c r="C43" s="2">
        <v>13159</v>
      </c>
      <c r="D43" s="3">
        <v>43593</v>
      </c>
      <c r="E43" s="2" t="s">
        <v>310</v>
      </c>
      <c r="F43" s="2"/>
      <c r="G43" s="2" t="s">
        <v>311</v>
      </c>
      <c r="H43" s="2" t="s">
        <v>312</v>
      </c>
      <c r="I43" s="2" t="s">
        <v>36</v>
      </c>
      <c r="J43" s="3">
        <v>41613</v>
      </c>
      <c r="K43" s="2"/>
      <c r="L43" s="2"/>
      <c r="M43" s="2"/>
      <c r="N43" s="2"/>
      <c r="O43" s="2" t="s">
        <v>42</v>
      </c>
      <c r="P43" s="2" t="s">
        <v>44</v>
      </c>
      <c r="Q43" s="2"/>
      <c r="R43" s="2" t="s">
        <v>129</v>
      </c>
      <c r="S43" s="2">
        <v>8250215703</v>
      </c>
      <c r="T43" s="2" t="s">
        <v>313</v>
      </c>
      <c r="U43" s="2"/>
      <c r="V43" s="2">
        <v>8000051439</v>
      </c>
      <c r="W43" s="2" t="s">
        <v>177</v>
      </c>
      <c r="X43" s="2">
        <v>36000</v>
      </c>
      <c r="Y43" s="2" t="s">
        <v>34</v>
      </c>
      <c r="Z43" s="2" t="s">
        <v>34</v>
      </c>
      <c r="AA43" s="2" t="s">
        <v>45</v>
      </c>
      <c r="AB43" s="2">
        <v>8</v>
      </c>
      <c r="AC43" s="2" t="s">
        <v>39</v>
      </c>
      <c r="AD43" s="2">
        <v>1</v>
      </c>
    </row>
    <row r="44" spans="1:30" ht="30" x14ac:dyDescent="0.25">
      <c r="A44" s="2">
        <v>3</v>
      </c>
      <c r="B44" s="2" t="s">
        <v>30</v>
      </c>
      <c r="C44" s="2">
        <v>13167</v>
      </c>
      <c r="D44" s="3">
        <v>43648</v>
      </c>
      <c r="E44" s="2" t="s">
        <v>314</v>
      </c>
      <c r="F44" s="2"/>
      <c r="G44" s="2" t="s">
        <v>315</v>
      </c>
      <c r="H44" s="2" t="s">
        <v>316</v>
      </c>
      <c r="I44" s="2" t="s">
        <v>36</v>
      </c>
      <c r="J44" s="3">
        <v>40909</v>
      </c>
      <c r="K44" s="2"/>
      <c r="L44" s="2"/>
      <c r="M44" s="2"/>
      <c r="N44" s="2"/>
      <c r="O44" s="2" t="s">
        <v>42</v>
      </c>
      <c r="P44" s="2" t="s">
        <v>44</v>
      </c>
      <c r="Q44" s="2"/>
      <c r="R44" s="2" t="s">
        <v>129</v>
      </c>
      <c r="S44" s="2">
        <v>8250215703</v>
      </c>
      <c r="T44" s="2" t="s">
        <v>317</v>
      </c>
      <c r="U44" s="2"/>
      <c r="V44" s="2">
        <v>9660141411</v>
      </c>
      <c r="W44" s="2" t="s">
        <v>318</v>
      </c>
      <c r="X44" s="2">
        <v>36000</v>
      </c>
      <c r="Y44" s="2" t="s">
        <v>34</v>
      </c>
      <c r="Z44" s="2" t="s">
        <v>34</v>
      </c>
      <c r="AA44" s="2" t="s">
        <v>45</v>
      </c>
      <c r="AB44" s="2">
        <v>9</v>
      </c>
      <c r="AC44" s="2" t="s">
        <v>39</v>
      </c>
      <c r="AD44" s="2">
        <v>1</v>
      </c>
    </row>
    <row r="45" spans="1:30" ht="30" x14ac:dyDescent="0.25">
      <c r="A45" s="2">
        <v>3</v>
      </c>
      <c r="B45" s="2" t="s">
        <v>30</v>
      </c>
      <c r="C45" s="2">
        <v>13654</v>
      </c>
      <c r="D45" s="3">
        <v>44124</v>
      </c>
      <c r="E45" s="2" t="s">
        <v>319</v>
      </c>
      <c r="F45" s="2"/>
      <c r="G45" s="2" t="s">
        <v>184</v>
      </c>
      <c r="H45" s="2" t="s">
        <v>185</v>
      </c>
      <c r="I45" s="2" t="s">
        <v>36</v>
      </c>
      <c r="J45" s="3">
        <v>41331</v>
      </c>
      <c r="K45" s="2"/>
      <c r="L45" s="2"/>
      <c r="M45" s="2"/>
      <c r="N45" s="2"/>
      <c r="O45" s="2" t="s">
        <v>42</v>
      </c>
      <c r="P45" s="2" t="s">
        <v>44</v>
      </c>
      <c r="Q45" s="2"/>
      <c r="R45" s="2" t="s">
        <v>129</v>
      </c>
      <c r="S45" s="2">
        <v>8250215703</v>
      </c>
      <c r="T45" s="2" t="s">
        <v>320</v>
      </c>
      <c r="U45" s="2"/>
      <c r="V45" s="2">
        <v>9928275256</v>
      </c>
      <c r="W45" s="2" t="s">
        <v>321</v>
      </c>
      <c r="X45" s="2">
        <v>100000</v>
      </c>
      <c r="Y45" s="2" t="s">
        <v>34</v>
      </c>
      <c r="Z45" s="2" t="s">
        <v>34</v>
      </c>
      <c r="AA45" s="2" t="s">
        <v>45</v>
      </c>
      <c r="AB45" s="2">
        <v>8</v>
      </c>
      <c r="AC45" s="2" t="s">
        <v>39</v>
      </c>
      <c r="AD45" s="2">
        <v>1</v>
      </c>
    </row>
    <row r="46" spans="1:30" ht="30" x14ac:dyDescent="0.25">
      <c r="A46" s="2">
        <v>3</v>
      </c>
      <c r="B46" s="2" t="s">
        <v>30</v>
      </c>
      <c r="C46" s="2">
        <v>13597</v>
      </c>
      <c r="D46" s="3">
        <v>44113</v>
      </c>
      <c r="E46" s="2" t="s">
        <v>322</v>
      </c>
      <c r="F46" s="2"/>
      <c r="G46" s="2" t="s">
        <v>199</v>
      </c>
      <c r="H46" s="2" t="s">
        <v>312</v>
      </c>
      <c r="I46" s="2" t="s">
        <v>31</v>
      </c>
      <c r="J46" s="3">
        <v>41216</v>
      </c>
      <c r="K46" s="2"/>
      <c r="L46" s="2"/>
      <c r="M46" s="2"/>
      <c r="N46" s="2"/>
      <c r="O46" s="2" t="s">
        <v>42</v>
      </c>
      <c r="P46" s="2" t="s">
        <v>44</v>
      </c>
      <c r="Q46" s="2"/>
      <c r="R46" s="2" t="s">
        <v>129</v>
      </c>
      <c r="S46" s="2">
        <v>8250215703</v>
      </c>
      <c r="T46" s="2" t="s">
        <v>323</v>
      </c>
      <c r="U46" s="2" t="s">
        <v>324</v>
      </c>
      <c r="V46" s="2">
        <v>8386085249</v>
      </c>
      <c r="W46" s="2" t="s">
        <v>325</v>
      </c>
      <c r="X46" s="2">
        <v>20000</v>
      </c>
      <c r="Y46" s="2" t="s">
        <v>34</v>
      </c>
      <c r="Z46" s="2" t="s">
        <v>34</v>
      </c>
      <c r="AA46" s="2" t="s">
        <v>45</v>
      </c>
      <c r="AB46" s="2">
        <v>9</v>
      </c>
      <c r="AC46" s="2" t="s">
        <v>39</v>
      </c>
      <c r="AD46" s="2">
        <v>1</v>
      </c>
    </row>
    <row r="47" spans="1:30" ht="45" x14ac:dyDescent="0.25">
      <c r="A47" s="2">
        <v>3</v>
      </c>
      <c r="B47" s="2" t="s">
        <v>30</v>
      </c>
      <c r="C47" s="2">
        <v>13587</v>
      </c>
      <c r="D47" s="3">
        <v>44109</v>
      </c>
      <c r="E47" s="2" t="s">
        <v>326</v>
      </c>
      <c r="F47" s="2"/>
      <c r="G47" s="2" t="s">
        <v>327</v>
      </c>
      <c r="H47" s="2" t="s">
        <v>328</v>
      </c>
      <c r="I47" s="2" t="s">
        <v>31</v>
      </c>
      <c r="J47" s="3">
        <v>40852</v>
      </c>
      <c r="K47" s="2"/>
      <c r="L47" s="2"/>
      <c r="M47" s="2"/>
      <c r="N47" s="2"/>
      <c r="O47" s="2" t="s">
        <v>42</v>
      </c>
      <c r="P47" s="2" t="s">
        <v>44</v>
      </c>
      <c r="Q47" s="2"/>
      <c r="R47" s="2" t="s">
        <v>129</v>
      </c>
      <c r="S47" s="2">
        <v>8250215703</v>
      </c>
      <c r="T47" s="2" t="s">
        <v>329</v>
      </c>
      <c r="U47" s="2"/>
      <c r="V47" s="2">
        <v>9660141430</v>
      </c>
      <c r="W47" s="2" t="s">
        <v>330</v>
      </c>
      <c r="X47" s="2">
        <v>35000</v>
      </c>
      <c r="Y47" s="2" t="s">
        <v>34</v>
      </c>
      <c r="Z47" s="2" t="s">
        <v>34</v>
      </c>
      <c r="AA47" s="2" t="s">
        <v>45</v>
      </c>
      <c r="AB47" s="2">
        <v>10</v>
      </c>
      <c r="AC47" s="2" t="s">
        <v>39</v>
      </c>
      <c r="AD47" s="2">
        <v>1</v>
      </c>
    </row>
    <row r="48" spans="1:30" ht="30" x14ac:dyDescent="0.25">
      <c r="A48" s="2">
        <v>3</v>
      </c>
      <c r="B48" s="2" t="s">
        <v>30</v>
      </c>
      <c r="C48" s="2">
        <v>13635</v>
      </c>
      <c r="D48" s="3">
        <v>44119</v>
      </c>
      <c r="E48" s="2" t="s">
        <v>331</v>
      </c>
      <c r="F48" s="2"/>
      <c r="G48" s="2" t="s">
        <v>144</v>
      </c>
      <c r="H48" s="2" t="s">
        <v>145</v>
      </c>
      <c r="I48" s="2" t="s">
        <v>31</v>
      </c>
      <c r="J48" s="3">
        <v>41445</v>
      </c>
      <c r="K48" s="2"/>
      <c r="L48" s="2"/>
      <c r="M48" s="2"/>
      <c r="N48" s="2"/>
      <c r="O48" s="2" t="s">
        <v>42</v>
      </c>
      <c r="P48" s="2" t="s">
        <v>44</v>
      </c>
      <c r="Q48" s="2"/>
      <c r="R48" s="2" t="s">
        <v>129</v>
      </c>
      <c r="S48" s="2">
        <v>8250215703</v>
      </c>
      <c r="T48" s="2" t="s">
        <v>332</v>
      </c>
      <c r="U48" s="2"/>
      <c r="V48" s="2">
        <v>9672714066</v>
      </c>
      <c r="W48" s="2" t="s">
        <v>146</v>
      </c>
      <c r="X48" s="2">
        <v>24000</v>
      </c>
      <c r="Y48" s="2" t="s">
        <v>34</v>
      </c>
      <c r="Z48" s="2" t="s">
        <v>34</v>
      </c>
      <c r="AA48" s="2" t="s">
        <v>45</v>
      </c>
      <c r="AB48" s="2">
        <v>8</v>
      </c>
      <c r="AC48" s="2" t="s">
        <v>39</v>
      </c>
      <c r="AD48" s="2">
        <v>1</v>
      </c>
    </row>
    <row r="49" spans="1:30" ht="30" x14ac:dyDescent="0.25">
      <c r="A49" s="2">
        <v>3</v>
      </c>
      <c r="B49" s="2" t="s">
        <v>30</v>
      </c>
      <c r="C49" s="2">
        <v>13341</v>
      </c>
      <c r="D49" s="3">
        <v>43659</v>
      </c>
      <c r="E49" s="2" t="s">
        <v>333</v>
      </c>
      <c r="F49" s="2"/>
      <c r="G49" s="2" t="s">
        <v>334</v>
      </c>
      <c r="H49" s="2" t="s">
        <v>335</v>
      </c>
      <c r="I49" s="2" t="s">
        <v>31</v>
      </c>
      <c r="J49" s="3">
        <v>41366</v>
      </c>
      <c r="K49" s="2"/>
      <c r="L49" s="2"/>
      <c r="M49" s="2"/>
      <c r="N49" s="2"/>
      <c r="O49" s="2" t="s">
        <v>42</v>
      </c>
      <c r="P49" s="2" t="s">
        <v>44</v>
      </c>
      <c r="Q49" s="2"/>
      <c r="R49" s="2" t="s">
        <v>129</v>
      </c>
      <c r="S49" s="2">
        <v>8250215703</v>
      </c>
      <c r="T49" s="2" t="s">
        <v>336</v>
      </c>
      <c r="U49" s="2" t="s">
        <v>337</v>
      </c>
      <c r="V49" s="2">
        <v>7727922108</v>
      </c>
      <c r="W49" s="2" t="s">
        <v>338</v>
      </c>
      <c r="X49" s="2">
        <v>20000</v>
      </c>
      <c r="Y49" s="2" t="s">
        <v>34</v>
      </c>
      <c r="Z49" s="2" t="s">
        <v>34</v>
      </c>
      <c r="AA49" s="2" t="s">
        <v>45</v>
      </c>
      <c r="AB49" s="2">
        <v>8</v>
      </c>
      <c r="AC49" s="2" t="s">
        <v>39</v>
      </c>
      <c r="AD49" s="2">
        <v>25</v>
      </c>
    </row>
    <row r="50" spans="1:30" ht="30" x14ac:dyDescent="0.25">
      <c r="A50" s="2">
        <v>4</v>
      </c>
      <c r="B50" s="2" t="s">
        <v>30</v>
      </c>
      <c r="C50" s="2">
        <v>13625</v>
      </c>
      <c r="D50" s="3">
        <v>44119</v>
      </c>
      <c r="E50" s="2" t="s">
        <v>339</v>
      </c>
      <c r="F50" s="2"/>
      <c r="G50" s="2" t="s">
        <v>168</v>
      </c>
      <c r="H50" s="2" t="s">
        <v>158</v>
      </c>
      <c r="I50" s="2" t="s">
        <v>31</v>
      </c>
      <c r="J50" s="3">
        <v>40812</v>
      </c>
      <c r="K50" s="2"/>
      <c r="L50" s="2"/>
      <c r="M50" s="2"/>
      <c r="N50" s="2"/>
      <c r="O50" s="2" t="s">
        <v>42</v>
      </c>
      <c r="P50" s="2" t="s">
        <v>44</v>
      </c>
      <c r="Q50" s="2"/>
      <c r="R50" s="2" t="s">
        <v>129</v>
      </c>
      <c r="S50" s="2">
        <v>8250215703</v>
      </c>
      <c r="T50" s="2"/>
      <c r="U50" s="2" t="s">
        <v>340</v>
      </c>
      <c r="V50" s="2">
        <v>6350211456</v>
      </c>
      <c r="W50" s="2" t="s">
        <v>155</v>
      </c>
      <c r="X50" s="2">
        <v>20000</v>
      </c>
      <c r="Y50" s="2" t="s">
        <v>34</v>
      </c>
      <c r="Z50" s="2" t="s">
        <v>34</v>
      </c>
      <c r="AA50" s="2" t="s">
        <v>45</v>
      </c>
      <c r="AB50" s="2">
        <v>10</v>
      </c>
      <c r="AC50" s="2" t="s">
        <v>39</v>
      </c>
      <c r="AD50" s="2">
        <v>1</v>
      </c>
    </row>
    <row r="51" spans="1:30" ht="30" x14ac:dyDescent="0.25">
      <c r="A51" s="2">
        <v>4</v>
      </c>
      <c r="B51" s="2" t="s">
        <v>30</v>
      </c>
      <c r="C51" s="2">
        <v>13325</v>
      </c>
      <c r="D51" s="3">
        <v>43657</v>
      </c>
      <c r="E51" s="2" t="s">
        <v>139</v>
      </c>
      <c r="F51" s="2"/>
      <c r="G51" s="2" t="s">
        <v>341</v>
      </c>
      <c r="H51" s="2" t="s">
        <v>342</v>
      </c>
      <c r="I51" s="2" t="s">
        <v>31</v>
      </c>
      <c r="J51" s="3">
        <v>41066</v>
      </c>
      <c r="K51" s="2"/>
      <c r="L51" s="2"/>
      <c r="M51" s="2"/>
      <c r="N51" s="2"/>
      <c r="O51" s="2" t="s">
        <v>42</v>
      </c>
      <c r="P51" s="2" t="s">
        <v>44</v>
      </c>
      <c r="Q51" s="2"/>
      <c r="R51" s="2" t="s">
        <v>129</v>
      </c>
      <c r="S51" s="2">
        <v>8250215703</v>
      </c>
      <c r="T51" s="2" t="s">
        <v>343</v>
      </c>
      <c r="U51" s="2"/>
      <c r="V51" s="2">
        <v>7977427171</v>
      </c>
      <c r="W51" s="2" t="s">
        <v>344</v>
      </c>
      <c r="X51" s="2">
        <v>55000</v>
      </c>
      <c r="Y51" s="2" t="s">
        <v>34</v>
      </c>
      <c r="Z51" s="2" t="s">
        <v>34</v>
      </c>
      <c r="AA51" s="2" t="s">
        <v>45</v>
      </c>
      <c r="AB51" s="2">
        <v>9</v>
      </c>
      <c r="AC51" s="2" t="s">
        <v>39</v>
      </c>
      <c r="AD51" s="2">
        <v>1</v>
      </c>
    </row>
    <row r="52" spans="1:30" ht="30" x14ac:dyDescent="0.25">
      <c r="A52" s="2">
        <v>4</v>
      </c>
      <c r="B52" s="2" t="s">
        <v>30</v>
      </c>
      <c r="C52" s="2">
        <v>13606</v>
      </c>
      <c r="D52" s="3">
        <v>44118</v>
      </c>
      <c r="E52" s="2" t="s">
        <v>345</v>
      </c>
      <c r="F52" s="2"/>
      <c r="G52" s="2" t="s">
        <v>346</v>
      </c>
      <c r="H52" s="2" t="s">
        <v>347</v>
      </c>
      <c r="I52" s="2" t="s">
        <v>36</v>
      </c>
      <c r="J52" s="3">
        <v>40892</v>
      </c>
      <c r="K52" s="2"/>
      <c r="L52" s="2"/>
      <c r="M52" s="2"/>
      <c r="N52" s="2"/>
      <c r="O52" s="2" t="s">
        <v>42</v>
      </c>
      <c r="P52" s="2" t="s">
        <v>44</v>
      </c>
      <c r="Q52" s="2"/>
      <c r="R52" s="2" t="s">
        <v>129</v>
      </c>
      <c r="S52" s="2">
        <v>8250215703</v>
      </c>
      <c r="T52" s="2"/>
      <c r="U52" s="2"/>
      <c r="V52" s="2">
        <v>9636119522</v>
      </c>
      <c r="W52" s="2" t="s">
        <v>325</v>
      </c>
      <c r="X52" s="2">
        <v>20000</v>
      </c>
      <c r="Y52" s="2" t="s">
        <v>34</v>
      </c>
      <c r="Z52" s="2" t="s">
        <v>34</v>
      </c>
      <c r="AA52" s="2" t="s">
        <v>45</v>
      </c>
      <c r="AB52" s="2">
        <v>10</v>
      </c>
      <c r="AC52" s="2" t="s">
        <v>39</v>
      </c>
      <c r="AD52" s="2">
        <v>1</v>
      </c>
    </row>
    <row r="53" spans="1:30" ht="30" x14ac:dyDescent="0.25">
      <c r="A53" s="2">
        <v>4</v>
      </c>
      <c r="B53" s="2" t="s">
        <v>30</v>
      </c>
      <c r="C53" s="2">
        <v>13128</v>
      </c>
      <c r="D53" s="3">
        <v>43299</v>
      </c>
      <c r="E53" s="2" t="s">
        <v>348</v>
      </c>
      <c r="F53" s="2"/>
      <c r="G53" s="2" t="s">
        <v>349</v>
      </c>
      <c r="H53" s="2" t="s">
        <v>350</v>
      </c>
      <c r="I53" s="2" t="s">
        <v>36</v>
      </c>
      <c r="J53" s="3">
        <v>41198</v>
      </c>
      <c r="K53" s="2"/>
      <c r="L53" s="2"/>
      <c r="M53" s="2"/>
      <c r="N53" s="2"/>
      <c r="O53" s="2" t="s">
        <v>42</v>
      </c>
      <c r="P53" s="2" t="s">
        <v>44</v>
      </c>
      <c r="Q53" s="2"/>
      <c r="R53" s="2" t="s">
        <v>129</v>
      </c>
      <c r="S53" s="2">
        <v>8250215703</v>
      </c>
      <c r="T53" s="2" t="s">
        <v>351</v>
      </c>
      <c r="U53" s="2"/>
      <c r="V53" s="2">
        <v>9587417842</v>
      </c>
      <c r="W53" s="2" t="s">
        <v>352</v>
      </c>
      <c r="X53" s="2">
        <v>10000</v>
      </c>
      <c r="Y53" s="2" t="s">
        <v>34</v>
      </c>
      <c r="Z53" s="2" t="s">
        <v>34</v>
      </c>
      <c r="AA53" s="2" t="s">
        <v>45</v>
      </c>
      <c r="AB53" s="2">
        <v>9</v>
      </c>
      <c r="AC53" s="2" t="s">
        <v>39</v>
      </c>
      <c r="AD53" s="2">
        <v>15</v>
      </c>
    </row>
    <row r="54" spans="1:30" ht="30" x14ac:dyDescent="0.25">
      <c r="A54" s="2">
        <v>4</v>
      </c>
      <c r="B54" s="2" t="s">
        <v>30</v>
      </c>
      <c r="C54" s="2">
        <v>13010</v>
      </c>
      <c r="D54" s="3">
        <v>43283</v>
      </c>
      <c r="E54" s="2" t="s">
        <v>353</v>
      </c>
      <c r="F54" s="2"/>
      <c r="G54" s="2" t="s">
        <v>354</v>
      </c>
      <c r="H54" s="2" t="s">
        <v>355</v>
      </c>
      <c r="I54" s="2" t="s">
        <v>36</v>
      </c>
      <c r="J54" s="3">
        <v>40909</v>
      </c>
      <c r="K54" s="2"/>
      <c r="L54" s="2"/>
      <c r="M54" s="2"/>
      <c r="N54" s="2"/>
      <c r="O54" s="2" t="s">
        <v>42</v>
      </c>
      <c r="P54" s="2" t="s">
        <v>44</v>
      </c>
      <c r="Q54" s="2"/>
      <c r="R54" s="2" t="s">
        <v>129</v>
      </c>
      <c r="S54" s="2">
        <v>8250215703</v>
      </c>
      <c r="T54" s="2"/>
      <c r="U54" s="2"/>
      <c r="V54" s="2">
        <v>9660659609</v>
      </c>
      <c r="W54" s="2" t="s">
        <v>356</v>
      </c>
      <c r="X54" s="2">
        <v>40000</v>
      </c>
      <c r="Y54" s="2" t="s">
        <v>34</v>
      </c>
      <c r="Z54" s="2" t="s">
        <v>34</v>
      </c>
      <c r="AA54" s="2" t="s">
        <v>45</v>
      </c>
      <c r="AB54" s="2">
        <v>9</v>
      </c>
      <c r="AC54" s="2" t="s">
        <v>39</v>
      </c>
      <c r="AD54" s="2">
        <v>1</v>
      </c>
    </row>
    <row r="55" spans="1:30" ht="45" x14ac:dyDescent="0.25">
      <c r="A55" s="2">
        <v>4</v>
      </c>
      <c r="B55" s="2" t="s">
        <v>30</v>
      </c>
      <c r="C55" s="2">
        <v>12879</v>
      </c>
      <c r="D55" s="3">
        <v>43227</v>
      </c>
      <c r="E55" s="2" t="s">
        <v>357</v>
      </c>
      <c r="F55" s="2"/>
      <c r="G55" s="2" t="s">
        <v>358</v>
      </c>
      <c r="H55" s="2" t="s">
        <v>359</v>
      </c>
      <c r="I55" s="2" t="s">
        <v>31</v>
      </c>
      <c r="J55" s="3">
        <v>41451</v>
      </c>
      <c r="K55" s="2"/>
      <c r="L55" s="2"/>
      <c r="M55" s="2"/>
      <c r="N55" s="2"/>
      <c r="O55" s="2" t="s">
        <v>42</v>
      </c>
      <c r="P55" s="2" t="s">
        <v>44</v>
      </c>
      <c r="Q55" s="2"/>
      <c r="R55" s="2" t="s">
        <v>129</v>
      </c>
      <c r="S55" s="2">
        <v>8250215703</v>
      </c>
      <c r="T55" s="2" t="s">
        <v>73</v>
      </c>
      <c r="U55" s="2"/>
      <c r="V55" s="2">
        <v>9363706949</v>
      </c>
      <c r="W55" s="2" t="s">
        <v>360</v>
      </c>
      <c r="X55" s="2">
        <v>36000</v>
      </c>
      <c r="Y55" s="2" t="s">
        <v>34</v>
      </c>
      <c r="Z55" s="2" t="s">
        <v>34</v>
      </c>
      <c r="AA55" s="2" t="s">
        <v>45</v>
      </c>
      <c r="AB55" s="2">
        <v>8</v>
      </c>
      <c r="AC55" s="2" t="s">
        <v>39</v>
      </c>
      <c r="AD55" s="2">
        <v>1</v>
      </c>
    </row>
    <row r="56" spans="1:30" ht="30" x14ac:dyDescent="0.25">
      <c r="A56" s="2">
        <v>4</v>
      </c>
      <c r="B56" s="2" t="s">
        <v>30</v>
      </c>
      <c r="C56" s="2">
        <v>13628</v>
      </c>
      <c r="D56" s="3">
        <v>44119</v>
      </c>
      <c r="E56" s="2" t="s">
        <v>361</v>
      </c>
      <c r="F56" s="2"/>
      <c r="G56" s="2" t="s">
        <v>362</v>
      </c>
      <c r="H56" s="2" t="s">
        <v>363</v>
      </c>
      <c r="I56" s="2" t="s">
        <v>36</v>
      </c>
      <c r="J56" s="3">
        <v>40702</v>
      </c>
      <c r="K56" s="2"/>
      <c r="L56" s="2"/>
      <c r="M56" s="2"/>
      <c r="N56" s="2"/>
      <c r="O56" s="2" t="s">
        <v>42</v>
      </c>
      <c r="P56" s="2" t="s">
        <v>44</v>
      </c>
      <c r="Q56" s="2"/>
      <c r="R56" s="2" t="s">
        <v>129</v>
      </c>
      <c r="S56" s="2">
        <v>8250215703</v>
      </c>
      <c r="T56" s="2" t="s">
        <v>364</v>
      </c>
      <c r="U56" s="2" t="s">
        <v>365</v>
      </c>
      <c r="V56" s="2">
        <v>8386088685</v>
      </c>
      <c r="W56" s="2" t="s">
        <v>366</v>
      </c>
      <c r="X56" s="2">
        <v>30000</v>
      </c>
      <c r="Y56" s="2" t="s">
        <v>34</v>
      </c>
      <c r="Z56" s="2" t="s">
        <v>34</v>
      </c>
      <c r="AA56" s="2" t="s">
        <v>45</v>
      </c>
      <c r="AB56" s="2">
        <v>10</v>
      </c>
      <c r="AC56" s="2" t="s">
        <v>39</v>
      </c>
      <c r="AD56" s="2">
        <v>1</v>
      </c>
    </row>
    <row r="57" spans="1:30" ht="30" x14ac:dyDescent="0.25">
      <c r="A57" s="2">
        <v>4</v>
      </c>
      <c r="B57" s="2" t="s">
        <v>30</v>
      </c>
      <c r="C57" s="2">
        <v>13057</v>
      </c>
      <c r="D57" s="3">
        <v>43285</v>
      </c>
      <c r="E57" s="2" t="s">
        <v>367</v>
      </c>
      <c r="F57" s="2"/>
      <c r="G57" s="2" t="s">
        <v>368</v>
      </c>
      <c r="H57" s="2" t="s">
        <v>83</v>
      </c>
      <c r="I57" s="2" t="s">
        <v>36</v>
      </c>
      <c r="J57" s="3">
        <v>40920</v>
      </c>
      <c r="K57" s="2"/>
      <c r="L57" s="2"/>
      <c r="M57" s="2"/>
      <c r="N57" s="2"/>
      <c r="O57" s="2" t="s">
        <v>42</v>
      </c>
      <c r="P57" s="2" t="s">
        <v>44</v>
      </c>
      <c r="Q57" s="2"/>
      <c r="R57" s="2" t="s">
        <v>129</v>
      </c>
      <c r="S57" s="2">
        <v>8250215703</v>
      </c>
      <c r="T57" s="2" t="s">
        <v>369</v>
      </c>
      <c r="U57" s="2"/>
      <c r="V57" s="2">
        <v>9999999999</v>
      </c>
      <c r="W57" s="2" t="s">
        <v>370</v>
      </c>
      <c r="X57" s="2">
        <v>36000</v>
      </c>
      <c r="Y57" s="2" t="s">
        <v>35</v>
      </c>
      <c r="Z57" s="2" t="s">
        <v>34</v>
      </c>
      <c r="AA57" s="2" t="s">
        <v>45</v>
      </c>
      <c r="AB57" s="2">
        <v>9</v>
      </c>
      <c r="AC57" s="2" t="s">
        <v>39</v>
      </c>
      <c r="AD57" s="2">
        <v>1</v>
      </c>
    </row>
    <row r="58" spans="1:30" ht="30" x14ac:dyDescent="0.25">
      <c r="A58" s="2">
        <v>4</v>
      </c>
      <c r="B58" s="2" t="s">
        <v>30</v>
      </c>
      <c r="C58" s="2">
        <v>13501</v>
      </c>
      <c r="D58" s="3">
        <v>44069</v>
      </c>
      <c r="E58" s="2" t="s">
        <v>371</v>
      </c>
      <c r="F58" s="2"/>
      <c r="G58" s="2" t="s">
        <v>372</v>
      </c>
      <c r="H58" s="2" t="s">
        <v>312</v>
      </c>
      <c r="I58" s="2" t="s">
        <v>36</v>
      </c>
      <c r="J58" s="3">
        <v>41110</v>
      </c>
      <c r="K58" s="2"/>
      <c r="L58" s="2"/>
      <c r="M58" s="2"/>
      <c r="N58" s="2"/>
      <c r="O58" s="2" t="s">
        <v>42</v>
      </c>
      <c r="P58" s="2" t="s">
        <v>44</v>
      </c>
      <c r="Q58" s="2"/>
      <c r="R58" s="2" t="s">
        <v>129</v>
      </c>
      <c r="S58" s="2">
        <v>8250215703</v>
      </c>
      <c r="T58" s="2" t="s">
        <v>373</v>
      </c>
      <c r="U58" s="2"/>
      <c r="V58" s="2">
        <v>8387852337</v>
      </c>
      <c r="W58" s="2" t="s">
        <v>374</v>
      </c>
      <c r="X58" s="2">
        <v>10000</v>
      </c>
      <c r="Y58" s="2" t="s">
        <v>34</v>
      </c>
      <c r="Z58" s="2" t="s">
        <v>34</v>
      </c>
      <c r="AA58" s="2" t="s">
        <v>45</v>
      </c>
      <c r="AB58" s="2">
        <v>9</v>
      </c>
      <c r="AC58" s="2" t="s">
        <v>39</v>
      </c>
      <c r="AD58" s="2">
        <v>1</v>
      </c>
    </row>
    <row r="59" spans="1:30" ht="30" x14ac:dyDescent="0.25">
      <c r="A59" s="2">
        <v>4</v>
      </c>
      <c r="B59" s="2" t="s">
        <v>30</v>
      </c>
      <c r="C59" s="2">
        <v>13413</v>
      </c>
      <c r="D59" s="3">
        <v>43669</v>
      </c>
      <c r="E59" s="2" t="s">
        <v>375</v>
      </c>
      <c r="F59" s="2"/>
      <c r="G59" s="2" t="s">
        <v>376</v>
      </c>
      <c r="H59" s="2" t="s">
        <v>377</v>
      </c>
      <c r="I59" s="2" t="s">
        <v>36</v>
      </c>
      <c r="J59" s="3">
        <v>40872</v>
      </c>
      <c r="K59" s="2"/>
      <c r="L59" s="2"/>
      <c r="M59" s="2"/>
      <c r="N59" s="2"/>
      <c r="O59" s="2" t="s">
        <v>32</v>
      </c>
      <c r="P59" s="2" t="s">
        <v>135</v>
      </c>
      <c r="Q59" s="2"/>
      <c r="R59" s="2" t="s">
        <v>129</v>
      </c>
      <c r="S59" s="2">
        <v>8250215703</v>
      </c>
      <c r="T59" s="2" t="s">
        <v>378</v>
      </c>
      <c r="U59" s="2"/>
      <c r="V59" s="2">
        <v>6375738469</v>
      </c>
      <c r="W59" s="2" t="s">
        <v>379</v>
      </c>
      <c r="X59" s="2">
        <v>36000</v>
      </c>
      <c r="Y59" s="2" t="s">
        <v>34</v>
      </c>
      <c r="Z59" s="2" t="s">
        <v>34</v>
      </c>
      <c r="AA59" s="2" t="s">
        <v>138</v>
      </c>
      <c r="AB59" s="2">
        <v>10</v>
      </c>
      <c r="AC59" s="2" t="s">
        <v>39</v>
      </c>
      <c r="AD59" s="2">
        <v>1</v>
      </c>
    </row>
    <row r="60" spans="1:30" ht="30" x14ac:dyDescent="0.25">
      <c r="A60" s="2">
        <v>4</v>
      </c>
      <c r="B60" s="2" t="s">
        <v>30</v>
      </c>
      <c r="C60" s="2">
        <v>13604</v>
      </c>
      <c r="D60" s="3">
        <v>44118</v>
      </c>
      <c r="E60" s="2" t="s">
        <v>380</v>
      </c>
      <c r="F60" s="2"/>
      <c r="G60" s="2" t="s">
        <v>203</v>
      </c>
      <c r="H60" s="2" t="s">
        <v>204</v>
      </c>
      <c r="I60" s="2" t="s">
        <v>36</v>
      </c>
      <c r="J60" s="3">
        <v>40627</v>
      </c>
      <c r="K60" s="2"/>
      <c r="L60" s="2"/>
      <c r="M60" s="2"/>
      <c r="N60" s="2"/>
      <c r="O60" s="2" t="s">
        <v>42</v>
      </c>
      <c r="P60" s="2" t="s">
        <v>44</v>
      </c>
      <c r="Q60" s="2"/>
      <c r="R60" s="2" t="s">
        <v>129</v>
      </c>
      <c r="S60" s="2">
        <v>8250215703</v>
      </c>
      <c r="T60" s="2" t="s">
        <v>381</v>
      </c>
      <c r="U60" s="2"/>
      <c r="V60" s="2">
        <v>9727990701</v>
      </c>
      <c r="W60" s="2" t="s">
        <v>205</v>
      </c>
      <c r="X60" s="2">
        <v>25000</v>
      </c>
      <c r="Y60" s="2" t="s">
        <v>34</v>
      </c>
      <c r="Z60" s="2" t="s">
        <v>34</v>
      </c>
      <c r="AA60" s="2" t="s">
        <v>45</v>
      </c>
      <c r="AB60" s="2">
        <v>10</v>
      </c>
      <c r="AC60" s="2" t="s">
        <v>39</v>
      </c>
      <c r="AD60" s="2">
        <v>1</v>
      </c>
    </row>
    <row r="61" spans="1:30" ht="30" x14ac:dyDescent="0.25">
      <c r="A61" s="2">
        <v>4</v>
      </c>
      <c r="B61" s="2" t="s">
        <v>30</v>
      </c>
      <c r="C61" s="2">
        <v>13627</v>
      </c>
      <c r="D61" s="3">
        <v>44119</v>
      </c>
      <c r="E61" s="2" t="s">
        <v>382</v>
      </c>
      <c r="F61" s="2"/>
      <c r="G61" s="2" t="s">
        <v>383</v>
      </c>
      <c r="H61" s="2" t="s">
        <v>185</v>
      </c>
      <c r="I61" s="2" t="s">
        <v>36</v>
      </c>
      <c r="J61" s="3">
        <v>40718</v>
      </c>
      <c r="K61" s="2"/>
      <c r="L61" s="2"/>
      <c r="M61" s="2"/>
      <c r="N61" s="2"/>
      <c r="O61" s="2" t="s">
        <v>42</v>
      </c>
      <c r="P61" s="2" t="s">
        <v>44</v>
      </c>
      <c r="Q61" s="2"/>
      <c r="R61" s="2" t="s">
        <v>129</v>
      </c>
      <c r="S61" s="2">
        <v>8250215703</v>
      </c>
      <c r="T61" s="2" t="s">
        <v>384</v>
      </c>
      <c r="U61" s="2"/>
      <c r="V61" s="2">
        <v>9929324004</v>
      </c>
      <c r="W61" s="2" t="s">
        <v>385</v>
      </c>
      <c r="X61" s="2">
        <v>23000</v>
      </c>
      <c r="Y61" s="2" t="s">
        <v>34</v>
      </c>
      <c r="Z61" s="2" t="s">
        <v>34</v>
      </c>
      <c r="AA61" s="2" t="s">
        <v>45</v>
      </c>
      <c r="AB61" s="2">
        <v>10</v>
      </c>
      <c r="AC61" s="2" t="s">
        <v>39</v>
      </c>
      <c r="AD61" s="2">
        <v>1</v>
      </c>
    </row>
    <row r="62" spans="1:30" ht="30" x14ac:dyDescent="0.25">
      <c r="A62" s="2">
        <v>4</v>
      </c>
      <c r="B62" s="2" t="s">
        <v>30</v>
      </c>
      <c r="C62" s="2">
        <v>13629</v>
      </c>
      <c r="D62" s="3">
        <v>44119</v>
      </c>
      <c r="E62" s="2" t="s">
        <v>386</v>
      </c>
      <c r="F62" s="2"/>
      <c r="G62" s="2" t="s">
        <v>387</v>
      </c>
      <c r="H62" s="2" t="s">
        <v>153</v>
      </c>
      <c r="I62" s="2" t="s">
        <v>31</v>
      </c>
      <c r="J62" s="3">
        <v>40676</v>
      </c>
      <c r="K62" s="2"/>
      <c r="L62" s="2"/>
      <c r="M62" s="2"/>
      <c r="N62" s="2"/>
      <c r="O62" s="2" t="s">
        <v>42</v>
      </c>
      <c r="P62" s="2" t="s">
        <v>44</v>
      </c>
      <c r="Q62" s="2"/>
      <c r="R62" s="2" t="s">
        <v>129</v>
      </c>
      <c r="S62" s="2">
        <v>8250215703</v>
      </c>
      <c r="T62" s="2" t="s">
        <v>388</v>
      </c>
      <c r="U62" s="2"/>
      <c r="V62" s="2">
        <v>9783874517</v>
      </c>
      <c r="W62" s="2" t="s">
        <v>155</v>
      </c>
      <c r="X62" s="2">
        <v>18000</v>
      </c>
      <c r="Y62" s="2" t="s">
        <v>34</v>
      </c>
      <c r="Z62" s="2" t="s">
        <v>34</v>
      </c>
      <c r="AA62" s="2" t="s">
        <v>45</v>
      </c>
      <c r="AB62" s="2">
        <v>10</v>
      </c>
      <c r="AC62" s="2" t="s">
        <v>39</v>
      </c>
      <c r="AD62" s="2">
        <v>1</v>
      </c>
    </row>
    <row r="63" spans="1:30" ht="30" x14ac:dyDescent="0.25">
      <c r="A63" s="2">
        <v>4</v>
      </c>
      <c r="B63" s="2" t="s">
        <v>30</v>
      </c>
      <c r="C63" s="2">
        <v>13011</v>
      </c>
      <c r="D63" s="3">
        <v>43283</v>
      </c>
      <c r="E63" s="2" t="s">
        <v>389</v>
      </c>
      <c r="F63" s="2"/>
      <c r="G63" s="2" t="s">
        <v>390</v>
      </c>
      <c r="H63" s="2" t="s">
        <v>391</v>
      </c>
      <c r="I63" s="2" t="s">
        <v>36</v>
      </c>
      <c r="J63" s="3">
        <v>40544</v>
      </c>
      <c r="K63" s="2"/>
      <c r="L63" s="2"/>
      <c r="M63" s="2"/>
      <c r="N63" s="2"/>
      <c r="O63" s="2" t="s">
        <v>42</v>
      </c>
      <c r="P63" s="2" t="s">
        <v>44</v>
      </c>
      <c r="Q63" s="2"/>
      <c r="R63" s="2" t="s">
        <v>129</v>
      </c>
      <c r="S63" s="2">
        <v>8250215703</v>
      </c>
      <c r="T63" s="2" t="s">
        <v>392</v>
      </c>
      <c r="U63" s="2"/>
      <c r="V63" s="2">
        <v>9928268011</v>
      </c>
      <c r="W63" s="2" t="s">
        <v>325</v>
      </c>
      <c r="X63" s="2">
        <v>36000</v>
      </c>
      <c r="Y63" s="2" t="s">
        <v>34</v>
      </c>
      <c r="Z63" s="2" t="s">
        <v>34</v>
      </c>
      <c r="AA63" s="2" t="s">
        <v>45</v>
      </c>
      <c r="AB63" s="2">
        <v>10</v>
      </c>
      <c r="AC63" s="2" t="s">
        <v>39</v>
      </c>
      <c r="AD63" s="2">
        <v>1</v>
      </c>
    </row>
    <row r="64" spans="1:30" ht="30" x14ac:dyDescent="0.25">
      <c r="A64" s="2">
        <v>4</v>
      </c>
      <c r="B64" s="2" t="s">
        <v>30</v>
      </c>
      <c r="C64" s="2">
        <v>13600</v>
      </c>
      <c r="D64" s="3">
        <v>44114</v>
      </c>
      <c r="E64" s="2" t="s">
        <v>393</v>
      </c>
      <c r="F64" s="2"/>
      <c r="G64" s="2" t="s">
        <v>268</v>
      </c>
      <c r="H64" s="2" t="s">
        <v>208</v>
      </c>
      <c r="I64" s="2" t="s">
        <v>31</v>
      </c>
      <c r="J64" s="3">
        <v>40556</v>
      </c>
      <c r="K64" s="2"/>
      <c r="L64" s="2"/>
      <c r="M64" s="2"/>
      <c r="N64" s="2"/>
      <c r="O64" s="2" t="s">
        <v>42</v>
      </c>
      <c r="P64" s="2" t="s">
        <v>44</v>
      </c>
      <c r="Q64" s="2"/>
      <c r="R64" s="2" t="s">
        <v>129</v>
      </c>
      <c r="S64" s="2">
        <v>8250215703</v>
      </c>
      <c r="T64" s="2" t="s">
        <v>394</v>
      </c>
      <c r="U64" s="2"/>
      <c r="V64" s="2">
        <v>7568749765</v>
      </c>
      <c r="W64" s="2" t="s">
        <v>270</v>
      </c>
      <c r="X64" s="2">
        <v>20000</v>
      </c>
      <c r="Y64" s="2" t="s">
        <v>34</v>
      </c>
      <c r="Z64" s="2" t="s">
        <v>34</v>
      </c>
      <c r="AA64" s="2" t="s">
        <v>45</v>
      </c>
      <c r="AB64" s="2">
        <v>10</v>
      </c>
      <c r="AC64" s="2" t="s">
        <v>39</v>
      </c>
      <c r="AD64" s="2">
        <v>1</v>
      </c>
    </row>
    <row r="65" spans="1:30" ht="30" x14ac:dyDescent="0.25">
      <c r="A65" s="2">
        <v>4</v>
      </c>
      <c r="B65" s="2" t="s">
        <v>30</v>
      </c>
      <c r="C65" s="2">
        <v>13266</v>
      </c>
      <c r="D65" s="3">
        <v>43563</v>
      </c>
      <c r="E65" s="2" t="s">
        <v>395</v>
      </c>
      <c r="F65" s="2"/>
      <c r="G65" s="2" t="s">
        <v>257</v>
      </c>
      <c r="H65" s="2" t="s">
        <v>396</v>
      </c>
      <c r="I65" s="2" t="s">
        <v>36</v>
      </c>
      <c r="J65" s="3">
        <v>40981</v>
      </c>
      <c r="K65" s="2"/>
      <c r="L65" s="2"/>
      <c r="M65" s="2"/>
      <c r="N65" s="2"/>
      <c r="O65" s="2" t="s">
        <v>42</v>
      </c>
      <c r="P65" s="2" t="s">
        <v>44</v>
      </c>
      <c r="Q65" s="2"/>
      <c r="R65" s="2" t="s">
        <v>129</v>
      </c>
      <c r="S65" s="2">
        <v>8250215703</v>
      </c>
      <c r="T65" s="2" t="s">
        <v>397</v>
      </c>
      <c r="U65" s="2" t="s">
        <v>260</v>
      </c>
      <c r="V65" s="2">
        <v>9920624521</v>
      </c>
      <c r="W65" s="2" t="s">
        <v>131</v>
      </c>
      <c r="X65" s="2">
        <v>40000</v>
      </c>
      <c r="Y65" s="2" t="s">
        <v>34</v>
      </c>
      <c r="Z65" s="2" t="s">
        <v>34</v>
      </c>
      <c r="AA65" s="2" t="s">
        <v>45</v>
      </c>
      <c r="AB65" s="2">
        <v>9</v>
      </c>
      <c r="AC65" s="2" t="s">
        <v>39</v>
      </c>
      <c r="AD65" s="2">
        <v>1</v>
      </c>
    </row>
    <row r="66" spans="1:30" ht="30" x14ac:dyDescent="0.25">
      <c r="A66" s="2">
        <v>4</v>
      </c>
      <c r="B66" s="2" t="s">
        <v>30</v>
      </c>
      <c r="C66" s="2">
        <v>12878</v>
      </c>
      <c r="D66" s="3">
        <v>43227</v>
      </c>
      <c r="E66" s="2" t="s">
        <v>398</v>
      </c>
      <c r="F66" s="2"/>
      <c r="G66" s="2" t="s">
        <v>399</v>
      </c>
      <c r="H66" s="2" t="s">
        <v>400</v>
      </c>
      <c r="I66" s="2" t="s">
        <v>31</v>
      </c>
      <c r="J66" s="3">
        <v>41376</v>
      </c>
      <c r="K66" s="2"/>
      <c r="L66" s="2"/>
      <c r="M66" s="2"/>
      <c r="N66" s="2"/>
      <c r="O66" s="2" t="s">
        <v>42</v>
      </c>
      <c r="P66" s="2" t="s">
        <v>44</v>
      </c>
      <c r="Q66" s="2"/>
      <c r="R66" s="2" t="s">
        <v>129</v>
      </c>
      <c r="S66" s="2">
        <v>8250215703</v>
      </c>
      <c r="T66" s="2" t="s">
        <v>401</v>
      </c>
      <c r="U66" s="2" t="s">
        <v>402</v>
      </c>
      <c r="V66" s="2">
        <v>9784299900</v>
      </c>
      <c r="W66" s="2" t="s">
        <v>182</v>
      </c>
      <c r="X66" s="2">
        <v>40000</v>
      </c>
      <c r="Y66" s="2" t="s">
        <v>34</v>
      </c>
      <c r="Z66" s="2" t="s">
        <v>34</v>
      </c>
      <c r="AA66" s="2" t="s">
        <v>45</v>
      </c>
      <c r="AB66" s="2">
        <v>8</v>
      </c>
      <c r="AC66" s="2" t="s">
        <v>39</v>
      </c>
      <c r="AD66" s="2">
        <v>1</v>
      </c>
    </row>
    <row r="67" spans="1:30" ht="30" x14ac:dyDescent="0.25">
      <c r="A67" s="2">
        <v>4</v>
      </c>
      <c r="B67" s="2" t="s">
        <v>30</v>
      </c>
      <c r="C67" s="2">
        <v>13623</v>
      </c>
      <c r="D67" s="3">
        <v>44119</v>
      </c>
      <c r="E67" s="2" t="s">
        <v>403</v>
      </c>
      <c r="F67" s="2"/>
      <c r="G67" s="2" t="s">
        <v>140</v>
      </c>
      <c r="H67" s="2" t="s">
        <v>141</v>
      </c>
      <c r="I67" s="2" t="s">
        <v>31</v>
      </c>
      <c r="J67" s="3">
        <v>40797</v>
      </c>
      <c r="K67" s="2"/>
      <c r="L67" s="2"/>
      <c r="M67" s="2"/>
      <c r="N67" s="2"/>
      <c r="O67" s="2" t="s">
        <v>42</v>
      </c>
      <c r="P67" s="2" t="s">
        <v>44</v>
      </c>
      <c r="Q67" s="2"/>
      <c r="R67" s="2" t="s">
        <v>129</v>
      </c>
      <c r="S67" s="2">
        <v>8250215703</v>
      </c>
      <c r="T67" s="2"/>
      <c r="U67" s="2"/>
      <c r="V67" s="2">
        <v>8290915602</v>
      </c>
      <c r="W67" s="2" t="s">
        <v>404</v>
      </c>
      <c r="X67" s="2">
        <v>20000</v>
      </c>
      <c r="Y67" s="2" t="s">
        <v>34</v>
      </c>
      <c r="Z67" s="2" t="s">
        <v>34</v>
      </c>
      <c r="AA67" s="2" t="s">
        <v>45</v>
      </c>
      <c r="AB67" s="2">
        <v>10</v>
      </c>
      <c r="AC67" s="2" t="s">
        <v>39</v>
      </c>
      <c r="AD67" s="2">
        <v>1</v>
      </c>
    </row>
    <row r="68" spans="1:30" ht="30" x14ac:dyDescent="0.25">
      <c r="A68" s="2">
        <v>4</v>
      </c>
      <c r="B68" s="2" t="s">
        <v>30</v>
      </c>
      <c r="C68" s="2">
        <v>13632</v>
      </c>
      <c r="D68" s="3">
        <v>44119</v>
      </c>
      <c r="E68" s="2" t="s">
        <v>405</v>
      </c>
      <c r="F68" s="2"/>
      <c r="G68" s="2" t="s">
        <v>179</v>
      </c>
      <c r="H68" s="2" t="s">
        <v>180</v>
      </c>
      <c r="I68" s="2" t="s">
        <v>31</v>
      </c>
      <c r="J68" s="3">
        <v>40667</v>
      </c>
      <c r="K68" s="2"/>
      <c r="L68" s="2"/>
      <c r="M68" s="2"/>
      <c r="N68" s="2"/>
      <c r="O68" s="2" t="s">
        <v>42</v>
      </c>
      <c r="P68" s="2" t="s">
        <v>44</v>
      </c>
      <c r="Q68" s="2"/>
      <c r="R68" s="2" t="s">
        <v>129</v>
      </c>
      <c r="S68" s="2">
        <v>8250215703</v>
      </c>
      <c r="T68" s="2" t="s">
        <v>406</v>
      </c>
      <c r="U68" s="2"/>
      <c r="V68" s="2">
        <v>9725179734</v>
      </c>
      <c r="W68" s="2" t="s">
        <v>182</v>
      </c>
      <c r="X68" s="2">
        <v>28000</v>
      </c>
      <c r="Y68" s="2" t="s">
        <v>34</v>
      </c>
      <c r="Z68" s="2" t="s">
        <v>34</v>
      </c>
      <c r="AA68" s="2" t="s">
        <v>45</v>
      </c>
      <c r="AB68" s="2">
        <v>10</v>
      </c>
      <c r="AC68" s="2" t="s">
        <v>39</v>
      </c>
      <c r="AD68" s="2">
        <v>1</v>
      </c>
    </row>
    <row r="69" spans="1:30" ht="45" x14ac:dyDescent="0.25">
      <c r="A69" s="2">
        <v>5</v>
      </c>
      <c r="B69" s="2" t="s">
        <v>30</v>
      </c>
      <c r="C69" s="2">
        <v>13012</v>
      </c>
      <c r="D69" s="3">
        <v>43283</v>
      </c>
      <c r="E69" s="2" t="s">
        <v>407</v>
      </c>
      <c r="F69" s="2"/>
      <c r="G69" s="2" t="s">
        <v>408</v>
      </c>
      <c r="H69" s="2" t="s">
        <v>409</v>
      </c>
      <c r="I69" s="2" t="s">
        <v>36</v>
      </c>
      <c r="J69" s="3">
        <v>40879</v>
      </c>
      <c r="K69" s="2"/>
      <c r="L69" s="2"/>
      <c r="M69" s="2"/>
      <c r="N69" s="2"/>
      <c r="O69" s="2" t="s">
        <v>42</v>
      </c>
      <c r="P69" s="2" t="s">
        <v>44</v>
      </c>
      <c r="Q69" s="2"/>
      <c r="R69" s="2" t="s">
        <v>129</v>
      </c>
      <c r="S69" s="2">
        <v>8250215703</v>
      </c>
      <c r="T69" s="2" t="s">
        <v>410</v>
      </c>
      <c r="U69" s="2"/>
      <c r="V69" s="2">
        <v>9721609969</v>
      </c>
      <c r="W69" s="2" t="s">
        <v>411</v>
      </c>
      <c r="X69" s="2">
        <v>40000</v>
      </c>
      <c r="Y69" s="2" t="s">
        <v>34</v>
      </c>
      <c r="Z69" s="2" t="s">
        <v>34</v>
      </c>
      <c r="AA69" s="2" t="s">
        <v>45</v>
      </c>
      <c r="AB69" s="2">
        <v>10</v>
      </c>
      <c r="AC69" s="2" t="s">
        <v>39</v>
      </c>
      <c r="AD69" s="2">
        <v>1</v>
      </c>
    </row>
    <row r="70" spans="1:30" ht="45" x14ac:dyDescent="0.25">
      <c r="A70" s="2">
        <v>5</v>
      </c>
      <c r="B70" s="2" t="s">
        <v>30</v>
      </c>
      <c r="C70" s="2">
        <v>13588</v>
      </c>
      <c r="D70" s="3">
        <v>44109</v>
      </c>
      <c r="E70" s="2" t="s">
        <v>412</v>
      </c>
      <c r="F70" s="2"/>
      <c r="G70" s="2" t="s">
        <v>413</v>
      </c>
      <c r="H70" s="2" t="s">
        <v>328</v>
      </c>
      <c r="I70" s="2" t="s">
        <v>31</v>
      </c>
      <c r="J70" s="3">
        <v>39754</v>
      </c>
      <c r="K70" s="2"/>
      <c r="L70" s="2"/>
      <c r="M70" s="2"/>
      <c r="N70" s="2"/>
      <c r="O70" s="2" t="s">
        <v>42</v>
      </c>
      <c r="P70" s="2" t="s">
        <v>44</v>
      </c>
      <c r="Q70" s="2"/>
      <c r="R70" s="2" t="s">
        <v>129</v>
      </c>
      <c r="S70" s="2">
        <v>8250215703</v>
      </c>
      <c r="T70" s="2" t="s">
        <v>414</v>
      </c>
      <c r="U70" s="2"/>
      <c r="V70" s="2">
        <v>9660141430</v>
      </c>
      <c r="W70" s="2" t="s">
        <v>330</v>
      </c>
      <c r="X70" s="2">
        <v>35000</v>
      </c>
      <c r="Y70" s="2" t="s">
        <v>34</v>
      </c>
      <c r="Z70" s="2" t="s">
        <v>34</v>
      </c>
      <c r="AA70" s="2" t="s">
        <v>45</v>
      </c>
      <c r="AB70" s="2">
        <v>13</v>
      </c>
      <c r="AC70" s="2" t="s">
        <v>39</v>
      </c>
      <c r="AD70" s="2">
        <v>1</v>
      </c>
    </row>
    <row r="71" spans="1:30" ht="30" x14ac:dyDescent="0.25">
      <c r="A71" s="2">
        <v>5</v>
      </c>
      <c r="B71" s="2" t="s">
        <v>30</v>
      </c>
      <c r="C71" s="2">
        <v>13430</v>
      </c>
      <c r="D71" s="3">
        <v>43705</v>
      </c>
      <c r="E71" s="2" t="s">
        <v>415</v>
      </c>
      <c r="F71" s="2"/>
      <c r="G71" s="2" t="s">
        <v>416</v>
      </c>
      <c r="H71" s="2" t="s">
        <v>417</v>
      </c>
      <c r="I71" s="2" t="s">
        <v>31</v>
      </c>
      <c r="J71" s="3">
        <v>40575</v>
      </c>
      <c r="K71" s="2"/>
      <c r="L71" s="2"/>
      <c r="M71" s="2"/>
      <c r="N71" s="2"/>
      <c r="O71" s="2" t="s">
        <v>42</v>
      </c>
      <c r="P71" s="2" t="s">
        <v>44</v>
      </c>
      <c r="Q71" s="2"/>
      <c r="R71" s="2" t="s">
        <v>129</v>
      </c>
      <c r="S71" s="2">
        <v>8250215703</v>
      </c>
      <c r="T71" s="2" t="s">
        <v>418</v>
      </c>
      <c r="U71" s="2" t="s">
        <v>419</v>
      </c>
      <c r="V71" s="2">
        <v>9783367452</v>
      </c>
      <c r="W71" s="2" t="s">
        <v>420</v>
      </c>
      <c r="X71" s="2">
        <v>20000</v>
      </c>
      <c r="Y71" s="2" t="s">
        <v>34</v>
      </c>
      <c r="Z71" s="2" t="s">
        <v>34</v>
      </c>
      <c r="AA71" s="2" t="s">
        <v>45</v>
      </c>
      <c r="AB71" s="2">
        <v>10</v>
      </c>
      <c r="AC71" s="2" t="s">
        <v>39</v>
      </c>
      <c r="AD71" s="2">
        <v>2</v>
      </c>
    </row>
    <row r="72" spans="1:30" ht="30" x14ac:dyDescent="0.25">
      <c r="A72" s="2">
        <v>5</v>
      </c>
      <c r="B72" s="2" t="s">
        <v>30</v>
      </c>
      <c r="C72" s="2">
        <v>12704</v>
      </c>
      <c r="D72" s="3">
        <v>42920</v>
      </c>
      <c r="E72" s="2" t="s">
        <v>421</v>
      </c>
      <c r="F72" s="2"/>
      <c r="G72" s="2" t="s">
        <v>422</v>
      </c>
      <c r="H72" s="2" t="s">
        <v>423</v>
      </c>
      <c r="I72" s="2" t="s">
        <v>31</v>
      </c>
      <c r="J72" s="3">
        <v>40493</v>
      </c>
      <c r="K72" s="2"/>
      <c r="L72" s="2"/>
      <c r="M72" s="2"/>
      <c r="N72" s="2"/>
      <c r="O72" s="2" t="s">
        <v>42</v>
      </c>
      <c r="P72" s="2" t="s">
        <v>44</v>
      </c>
      <c r="Q72" s="2"/>
      <c r="R72" s="2" t="s">
        <v>129</v>
      </c>
      <c r="S72" s="2">
        <v>8250215703</v>
      </c>
      <c r="T72" s="2" t="s">
        <v>424</v>
      </c>
      <c r="U72" s="2" t="s">
        <v>425</v>
      </c>
      <c r="V72" s="2">
        <v>9680492429</v>
      </c>
      <c r="W72" s="2" t="s">
        <v>426</v>
      </c>
      <c r="X72" s="2">
        <v>40000</v>
      </c>
      <c r="Y72" s="2" t="s">
        <v>34</v>
      </c>
      <c r="Z72" s="2" t="s">
        <v>34</v>
      </c>
      <c r="AA72" s="2" t="s">
        <v>45</v>
      </c>
      <c r="AB72" s="2">
        <v>11</v>
      </c>
      <c r="AC72" s="2" t="s">
        <v>39</v>
      </c>
      <c r="AD72" s="2">
        <v>1</v>
      </c>
    </row>
    <row r="73" spans="1:30" ht="30" x14ac:dyDescent="0.25">
      <c r="A73" s="2">
        <v>5</v>
      </c>
      <c r="B73" s="2" t="s">
        <v>30</v>
      </c>
      <c r="C73" s="2">
        <v>12653</v>
      </c>
      <c r="D73" s="3">
        <v>42913</v>
      </c>
      <c r="E73" s="2" t="s">
        <v>421</v>
      </c>
      <c r="F73" s="2"/>
      <c r="G73" s="2" t="s">
        <v>427</v>
      </c>
      <c r="H73" s="2" t="s">
        <v>428</v>
      </c>
      <c r="I73" s="2" t="s">
        <v>31</v>
      </c>
      <c r="J73" s="3">
        <v>40936</v>
      </c>
      <c r="K73" s="2"/>
      <c r="L73" s="2"/>
      <c r="M73" s="2"/>
      <c r="N73" s="2"/>
      <c r="O73" s="2" t="s">
        <v>42</v>
      </c>
      <c r="P73" s="2" t="s">
        <v>44</v>
      </c>
      <c r="Q73" s="2"/>
      <c r="R73" s="2" t="s">
        <v>129</v>
      </c>
      <c r="S73" s="2">
        <v>8250215703</v>
      </c>
      <c r="T73" s="2" t="s">
        <v>429</v>
      </c>
      <c r="U73" s="2"/>
      <c r="V73" s="2">
        <v>9829335609</v>
      </c>
      <c r="W73" s="2" t="s">
        <v>430</v>
      </c>
      <c r="X73" s="2">
        <v>30000</v>
      </c>
      <c r="Y73" s="2" t="s">
        <v>34</v>
      </c>
      <c r="Z73" s="2" t="s">
        <v>34</v>
      </c>
      <c r="AA73" s="2" t="s">
        <v>45</v>
      </c>
      <c r="AB73" s="2">
        <v>9</v>
      </c>
      <c r="AC73" s="2" t="s">
        <v>39</v>
      </c>
      <c r="AD73" s="2">
        <v>1</v>
      </c>
    </row>
    <row r="74" spans="1:30" ht="30" x14ac:dyDescent="0.25">
      <c r="A74" s="2">
        <v>5</v>
      </c>
      <c r="B74" s="2" t="s">
        <v>30</v>
      </c>
      <c r="C74" s="2">
        <v>12873</v>
      </c>
      <c r="D74" s="3">
        <v>42973</v>
      </c>
      <c r="E74" s="2" t="s">
        <v>431</v>
      </c>
      <c r="F74" s="2"/>
      <c r="G74" s="2" t="s">
        <v>432</v>
      </c>
      <c r="H74" s="2" t="s">
        <v>359</v>
      </c>
      <c r="I74" s="2" t="s">
        <v>31</v>
      </c>
      <c r="J74" s="3">
        <v>40909</v>
      </c>
      <c r="K74" s="2"/>
      <c r="L74" s="2"/>
      <c r="M74" s="2"/>
      <c r="N74" s="2"/>
      <c r="O74" s="2" t="s">
        <v>42</v>
      </c>
      <c r="P74" s="2" t="s">
        <v>44</v>
      </c>
      <c r="Q74" s="2"/>
      <c r="R74" s="2" t="s">
        <v>129</v>
      </c>
      <c r="S74" s="2">
        <v>8250215703</v>
      </c>
      <c r="T74" s="2" t="s">
        <v>433</v>
      </c>
      <c r="U74" s="2" t="s">
        <v>434</v>
      </c>
      <c r="V74" s="2">
        <v>9636706949</v>
      </c>
      <c r="W74" s="2" t="s">
        <v>435</v>
      </c>
      <c r="X74" s="2">
        <v>30000</v>
      </c>
      <c r="Y74" s="2" t="s">
        <v>34</v>
      </c>
      <c r="Z74" s="2" t="s">
        <v>34</v>
      </c>
      <c r="AA74" s="2" t="s">
        <v>45</v>
      </c>
      <c r="AB74" s="2">
        <v>9</v>
      </c>
      <c r="AC74" s="2" t="s">
        <v>39</v>
      </c>
      <c r="AD74" s="2">
        <v>1</v>
      </c>
    </row>
    <row r="75" spans="1:30" ht="30" x14ac:dyDescent="0.25">
      <c r="A75" s="2">
        <v>5</v>
      </c>
      <c r="B75" s="2" t="s">
        <v>30</v>
      </c>
      <c r="C75" s="2">
        <v>13113</v>
      </c>
      <c r="D75" s="3">
        <v>43290</v>
      </c>
      <c r="E75" s="2" t="s">
        <v>436</v>
      </c>
      <c r="F75" s="2"/>
      <c r="G75" s="2" t="s">
        <v>437</v>
      </c>
      <c r="H75" s="2" t="s">
        <v>67</v>
      </c>
      <c r="I75" s="2" t="s">
        <v>36</v>
      </c>
      <c r="J75" s="3">
        <v>40467</v>
      </c>
      <c r="K75" s="2"/>
      <c r="L75" s="2"/>
      <c r="M75" s="2"/>
      <c r="N75" s="2"/>
      <c r="O75" s="2" t="s">
        <v>42</v>
      </c>
      <c r="P75" s="2" t="s">
        <v>44</v>
      </c>
      <c r="Q75" s="2"/>
      <c r="R75" s="2" t="s">
        <v>129</v>
      </c>
      <c r="S75" s="2">
        <v>8250215703</v>
      </c>
      <c r="T75" s="2"/>
      <c r="U75" s="2" t="s">
        <v>438</v>
      </c>
      <c r="V75" s="2">
        <v>7568665565</v>
      </c>
      <c r="W75" s="2" t="s">
        <v>439</v>
      </c>
      <c r="X75" s="2">
        <v>36000</v>
      </c>
      <c r="Y75" s="2" t="s">
        <v>34</v>
      </c>
      <c r="Z75" s="2" t="s">
        <v>34</v>
      </c>
      <c r="AA75" s="2" t="s">
        <v>45</v>
      </c>
      <c r="AB75" s="2">
        <v>11</v>
      </c>
      <c r="AC75" s="2" t="s">
        <v>39</v>
      </c>
      <c r="AD75" s="2">
        <v>2</v>
      </c>
    </row>
    <row r="76" spans="1:30" ht="30" x14ac:dyDescent="0.25">
      <c r="A76" s="2">
        <v>5</v>
      </c>
      <c r="B76" s="2" t="s">
        <v>30</v>
      </c>
      <c r="C76" s="2">
        <v>13166</v>
      </c>
      <c r="D76" s="3">
        <v>43647</v>
      </c>
      <c r="E76" s="2" t="s">
        <v>440</v>
      </c>
      <c r="F76" s="2"/>
      <c r="G76" s="2" t="s">
        <v>441</v>
      </c>
      <c r="H76" s="2" t="s">
        <v>189</v>
      </c>
      <c r="I76" s="2" t="s">
        <v>31</v>
      </c>
      <c r="J76" s="3">
        <v>40070</v>
      </c>
      <c r="K76" s="2"/>
      <c r="L76" s="2"/>
      <c r="M76" s="2"/>
      <c r="N76" s="2"/>
      <c r="O76" s="2" t="s">
        <v>32</v>
      </c>
      <c r="P76" s="2" t="s">
        <v>44</v>
      </c>
      <c r="Q76" s="2"/>
      <c r="R76" s="2" t="s">
        <v>129</v>
      </c>
      <c r="S76" s="2">
        <v>8250215703</v>
      </c>
      <c r="T76" s="2" t="s">
        <v>442</v>
      </c>
      <c r="U76" s="2"/>
      <c r="V76" s="2">
        <v>7023148879</v>
      </c>
      <c r="W76" s="2" t="s">
        <v>443</v>
      </c>
      <c r="X76" s="2">
        <v>10000</v>
      </c>
      <c r="Y76" s="2" t="s">
        <v>34</v>
      </c>
      <c r="Z76" s="2" t="s">
        <v>34</v>
      </c>
      <c r="AA76" s="2" t="s">
        <v>45</v>
      </c>
      <c r="AB76" s="2">
        <v>12</v>
      </c>
      <c r="AC76" s="2" t="s">
        <v>39</v>
      </c>
      <c r="AD76" s="2">
        <v>1</v>
      </c>
    </row>
    <row r="77" spans="1:30" ht="30" x14ac:dyDescent="0.25">
      <c r="A77" s="2">
        <v>5</v>
      </c>
      <c r="B77" s="2" t="s">
        <v>30</v>
      </c>
      <c r="C77" s="2">
        <v>13165</v>
      </c>
      <c r="D77" s="3">
        <v>43647</v>
      </c>
      <c r="E77" s="2" t="s">
        <v>444</v>
      </c>
      <c r="F77" s="2" t="s">
        <v>70</v>
      </c>
      <c r="G77" s="2" t="s">
        <v>445</v>
      </c>
      <c r="H77" s="2" t="s">
        <v>446</v>
      </c>
      <c r="I77" s="2" t="s">
        <v>31</v>
      </c>
      <c r="J77" s="3">
        <v>39877</v>
      </c>
      <c r="K77" s="2"/>
      <c r="L77" s="2"/>
      <c r="M77" s="2"/>
      <c r="N77" s="2"/>
      <c r="O77" s="2" t="s">
        <v>42</v>
      </c>
      <c r="P77" s="2" t="s">
        <v>44</v>
      </c>
      <c r="Q77" s="2"/>
      <c r="R77" s="2" t="s">
        <v>129</v>
      </c>
      <c r="S77" s="2">
        <v>8250215703</v>
      </c>
      <c r="T77" s="2" t="s">
        <v>447</v>
      </c>
      <c r="U77" s="2"/>
      <c r="V77" s="2">
        <v>9784793030</v>
      </c>
      <c r="W77" s="2" t="s">
        <v>283</v>
      </c>
      <c r="X77" s="2">
        <v>1251560</v>
      </c>
      <c r="Y77" s="2" t="s">
        <v>34</v>
      </c>
      <c r="Z77" s="2" t="s">
        <v>34</v>
      </c>
      <c r="AA77" s="2" t="s">
        <v>45</v>
      </c>
      <c r="AB77" s="2">
        <v>12</v>
      </c>
      <c r="AC77" s="2" t="s">
        <v>39</v>
      </c>
      <c r="AD77" s="2">
        <v>2</v>
      </c>
    </row>
    <row r="78" spans="1:30" ht="30" x14ac:dyDescent="0.25">
      <c r="A78" s="2">
        <v>5</v>
      </c>
      <c r="B78" s="2" t="s">
        <v>30</v>
      </c>
      <c r="C78" s="2">
        <v>13537</v>
      </c>
      <c r="D78" s="3">
        <v>44075</v>
      </c>
      <c r="E78" s="2" t="s">
        <v>448</v>
      </c>
      <c r="F78" s="2"/>
      <c r="G78" s="2" t="s">
        <v>449</v>
      </c>
      <c r="H78" s="2" t="s">
        <v>450</v>
      </c>
      <c r="I78" s="2" t="s">
        <v>31</v>
      </c>
      <c r="J78" s="3">
        <v>40167</v>
      </c>
      <c r="K78" s="2"/>
      <c r="L78" s="2"/>
      <c r="M78" s="2"/>
      <c r="N78" s="2"/>
      <c r="O78" s="2" t="s">
        <v>42</v>
      </c>
      <c r="P78" s="2" t="s">
        <v>44</v>
      </c>
      <c r="Q78" s="2"/>
      <c r="R78" s="2" t="s">
        <v>129</v>
      </c>
      <c r="S78" s="2">
        <v>8250215703</v>
      </c>
      <c r="T78" s="2" t="s">
        <v>451</v>
      </c>
      <c r="U78" s="2"/>
      <c r="V78" s="2">
        <v>8085657434</v>
      </c>
      <c r="W78" s="2" t="s">
        <v>452</v>
      </c>
      <c r="X78" s="2">
        <v>48000</v>
      </c>
      <c r="Y78" s="2" t="s">
        <v>34</v>
      </c>
      <c r="Z78" s="2" t="s">
        <v>34</v>
      </c>
      <c r="AA78" s="2" t="s">
        <v>45</v>
      </c>
      <c r="AB78" s="2">
        <v>12</v>
      </c>
      <c r="AC78" s="2" t="s">
        <v>39</v>
      </c>
      <c r="AD78" s="2">
        <v>1</v>
      </c>
    </row>
    <row r="79" spans="1:30" ht="30" x14ac:dyDescent="0.25">
      <c r="A79" s="2">
        <v>5</v>
      </c>
      <c r="B79" s="2" t="s">
        <v>30</v>
      </c>
      <c r="C79" s="2">
        <v>13106</v>
      </c>
      <c r="D79" s="3">
        <v>43286</v>
      </c>
      <c r="E79" s="2" t="s">
        <v>453</v>
      </c>
      <c r="F79" s="2"/>
      <c r="G79" s="2" t="s">
        <v>454</v>
      </c>
      <c r="H79" s="2" t="s">
        <v>66</v>
      </c>
      <c r="I79" s="2" t="s">
        <v>36</v>
      </c>
      <c r="J79" s="3">
        <v>41481</v>
      </c>
      <c r="K79" s="2"/>
      <c r="L79" s="2"/>
      <c r="M79" s="2"/>
      <c r="N79" s="2"/>
      <c r="O79" s="2" t="s">
        <v>42</v>
      </c>
      <c r="P79" s="2" t="s">
        <v>44</v>
      </c>
      <c r="Q79" s="2"/>
      <c r="R79" s="2" t="s">
        <v>129</v>
      </c>
      <c r="S79" s="2">
        <v>8250215703</v>
      </c>
      <c r="T79" s="2" t="s">
        <v>455</v>
      </c>
      <c r="U79" s="2" t="s">
        <v>456</v>
      </c>
      <c r="V79" s="2">
        <v>8107511520</v>
      </c>
      <c r="W79" s="2" t="s">
        <v>370</v>
      </c>
      <c r="X79" s="2">
        <v>36000</v>
      </c>
      <c r="Y79" s="2" t="s">
        <v>34</v>
      </c>
      <c r="Z79" s="2" t="s">
        <v>34</v>
      </c>
      <c r="AA79" s="2" t="s">
        <v>45</v>
      </c>
      <c r="AB79" s="2">
        <v>8</v>
      </c>
      <c r="AC79" s="2" t="s">
        <v>39</v>
      </c>
      <c r="AD79" s="2">
        <v>1</v>
      </c>
    </row>
    <row r="80" spans="1:30" ht="30" x14ac:dyDescent="0.25">
      <c r="A80" s="2">
        <v>5</v>
      </c>
      <c r="B80" s="2" t="s">
        <v>30</v>
      </c>
      <c r="C80" s="2">
        <v>13662</v>
      </c>
      <c r="D80" s="3">
        <v>44124</v>
      </c>
      <c r="E80" s="2" t="s">
        <v>457</v>
      </c>
      <c r="F80" s="2" t="s">
        <v>70</v>
      </c>
      <c r="G80" s="2" t="s">
        <v>277</v>
      </c>
      <c r="H80" s="2" t="s">
        <v>278</v>
      </c>
      <c r="I80" s="2" t="s">
        <v>36</v>
      </c>
      <c r="J80" s="3">
        <v>40627</v>
      </c>
      <c r="K80" s="2"/>
      <c r="L80" s="2"/>
      <c r="M80" s="2"/>
      <c r="N80" s="2"/>
      <c r="O80" s="2" t="s">
        <v>42</v>
      </c>
      <c r="P80" s="2" t="s">
        <v>44</v>
      </c>
      <c r="Q80" s="2"/>
      <c r="R80" s="2" t="s">
        <v>129</v>
      </c>
      <c r="S80" s="2">
        <v>8250215703</v>
      </c>
      <c r="T80" s="2" t="s">
        <v>458</v>
      </c>
      <c r="U80" s="2"/>
      <c r="V80" s="2">
        <v>7850839251</v>
      </c>
      <c r="W80" s="2" t="s">
        <v>280</v>
      </c>
      <c r="X80" s="2">
        <v>36000</v>
      </c>
      <c r="Y80" s="2" t="s">
        <v>34</v>
      </c>
      <c r="Z80" s="2" t="s">
        <v>34</v>
      </c>
      <c r="AA80" s="2" t="s">
        <v>45</v>
      </c>
      <c r="AB80" s="2">
        <v>10</v>
      </c>
      <c r="AC80" s="2" t="s">
        <v>39</v>
      </c>
      <c r="AD80" s="2">
        <v>1</v>
      </c>
    </row>
    <row r="81" spans="1:30" ht="30" x14ac:dyDescent="0.25">
      <c r="A81" s="2">
        <v>5</v>
      </c>
      <c r="B81" s="2" t="s">
        <v>30</v>
      </c>
      <c r="C81" s="2">
        <v>13642</v>
      </c>
      <c r="D81" s="3">
        <v>44120</v>
      </c>
      <c r="E81" s="2" t="s">
        <v>459</v>
      </c>
      <c r="F81" s="2"/>
      <c r="G81" s="2" t="s">
        <v>460</v>
      </c>
      <c r="H81" s="2" t="s">
        <v>461</v>
      </c>
      <c r="I81" s="2" t="s">
        <v>31</v>
      </c>
      <c r="J81" s="3">
        <v>40703</v>
      </c>
      <c r="K81" s="2"/>
      <c r="L81" s="2"/>
      <c r="M81" s="2"/>
      <c r="N81" s="2"/>
      <c r="O81" s="2" t="s">
        <v>42</v>
      </c>
      <c r="P81" s="2" t="s">
        <v>44</v>
      </c>
      <c r="Q81" s="2"/>
      <c r="R81" s="2" t="s">
        <v>129</v>
      </c>
      <c r="S81" s="2">
        <v>8250215703</v>
      </c>
      <c r="T81" s="2" t="s">
        <v>462</v>
      </c>
      <c r="U81" s="2"/>
      <c r="V81" s="2">
        <v>9680904102</v>
      </c>
      <c r="W81" s="2" t="s">
        <v>463</v>
      </c>
      <c r="X81" s="2">
        <v>60000</v>
      </c>
      <c r="Y81" s="2" t="s">
        <v>34</v>
      </c>
      <c r="Z81" s="2" t="s">
        <v>34</v>
      </c>
      <c r="AA81" s="2" t="s">
        <v>45</v>
      </c>
      <c r="AB81" s="2">
        <v>10</v>
      </c>
      <c r="AC81" s="2" t="s">
        <v>39</v>
      </c>
      <c r="AD81" s="2">
        <v>2</v>
      </c>
    </row>
    <row r="82" spans="1:30" ht="30" x14ac:dyDescent="0.25">
      <c r="A82" s="2">
        <v>5</v>
      </c>
      <c r="B82" s="2" t="s">
        <v>30</v>
      </c>
      <c r="C82" s="2">
        <v>13431</v>
      </c>
      <c r="D82" s="3">
        <v>42964</v>
      </c>
      <c r="E82" s="2" t="s">
        <v>464</v>
      </c>
      <c r="F82" s="2"/>
      <c r="G82" s="2" t="s">
        <v>465</v>
      </c>
      <c r="H82" s="2" t="s">
        <v>466</v>
      </c>
      <c r="I82" s="2" t="s">
        <v>36</v>
      </c>
      <c r="J82" s="3">
        <v>40032</v>
      </c>
      <c r="K82" s="2"/>
      <c r="L82" s="2"/>
      <c r="M82" s="2"/>
      <c r="N82" s="2"/>
      <c r="O82" s="2" t="s">
        <v>42</v>
      </c>
      <c r="P82" s="2" t="s">
        <v>135</v>
      </c>
      <c r="Q82" s="2"/>
      <c r="R82" s="2" t="s">
        <v>129</v>
      </c>
      <c r="S82" s="2">
        <v>8250215703</v>
      </c>
      <c r="T82" s="2" t="s">
        <v>467</v>
      </c>
      <c r="U82" s="2"/>
      <c r="V82" s="2">
        <v>8005753837</v>
      </c>
      <c r="W82" s="2" t="s">
        <v>468</v>
      </c>
      <c r="X82" s="2">
        <v>45000</v>
      </c>
      <c r="Y82" s="2" t="s">
        <v>34</v>
      </c>
      <c r="Z82" s="2" t="s">
        <v>34</v>
      </c>
      <c r="AA82" s="2" t="s">
        <v>138</v>
      </c>
      <c r="AB82" s="2">
        <v>12</v>
      </c>
      <c r="AC82" s="2" t="s">
        <v>39</v>
      </c>
      <c r="AD82" s="2">
        <v>1</v>
      </c>
    </row>
    <row r="83" spans="1:30" ht="30" x14ac:dyDescent="0.25">
      <c r="A83" s="2">
        <v>5</v>
      </c>
      <c r="B83" s="2" t="s">
        <v>30</v>
      </c>
      <c r="C83" s="2">
        <v>13691</v>
      </c>
      <c r="D83" s="3">
        <v>44226</v>
      </c>
      <c r="E83" s="2" t="s">
        <v>469</v>
      </c>
      <c r="F83" s="2"/>
      <c r="G83" s="2" t="s">
        <v>470</v>
      </c>
      <c r="H83" s="2" t="s">
        <v>471</v>
      </c>
      <c r="I83" s="2" t="s">
        <v>36</v>
      </c>
      <c r="J83" s="3">
        <v>40877</v>
      </c>
      <c r="K83" s="2"/>
      <c r="L83" s="2"/>
      <c r="M83" s="2"/>
      <c r="N83" s="2"/>
      <c r="O83" s="2" t="s">
        <v>42</v>
      </c>
      <c r="P83" s="2" t="s">
        <v>44</v>
      </c>
      <c r="Q83" s="2"/>
      <c r="R83" s="2" t="s">
        <v>129</v>
      </c>
      <c r="S83" s="2">
        <v>8250215703</v>
      </c>
      <c r="T83" s="2"/>
      <c r="U83" s="2"/>
      <c r="V83" s="2">
        <v>8166607143</v>
      </c>
      <c r="W83" s="2" t="s">
        <v>472</v>
      </c>
      <c r="X83" s="2">
        <v>0</v>
      </c>
      <c r="Y83" s="2" t="s">
        <v>34</v>
      </c>
      <c r="Z83" s="2" t="s">
        <v>34</v>
      </c>
      <c r="AA83" s="2" t="s">
        <v>45</v>
      </c>
      <c r="AB83" s="2">
        <v>10</v>
      </c>
      <c r="AC83" s="2" t="s">
        <v>39</v>
      </c>
      <c r="AD83" s="2">
        <v>1</v>
      </c>
    </row>
    <row r="84" spans="1:30" ht="30" x14ac:dyDescent="0.25">
      <c r="A84" s="2">
        <v>5</v>
      </c>
      <c r="B84" s="2" t="s">
        <v>30</v>
      </c>
      <c r="C84" s="2">
        <v>12703</v>
      </c>
      <c r="D84" s="3">
        <v>42920</v>
      </c>
      <c r="E84" s="2" t="s">
        <v>473</v>
      </c>
      <c r="F84" s="2"/>
      <c r="G84" s="2" t="s">
        <v>474</v>
      </c>
      <c r="H84" s="2" t="s">
        <v>475</v>
      </c>
      <c r="I84" s="2" t="s">
        <v>36</v>
      </c>
      <c r="J84" s="3">
        <v>40794</v>
      </c>
      <c r="K84" s="2"/>
      <c r="L84" s="2"/>
      <c r="M84" s="2"/>
      <c r="N84" s="2"/>
      <c r="O84" s="2" t="s">
        <v>42</v>
      </c>
      <c r="P84" s="2" t="s">
        <v>44</v>
      </c>
      <c r="Q84" s="2"/>
      <c r="R84" s="2" t="s">
        <v>129</v>
      </c>
      <c r="S84" s="2">
        <v>8250215703</v>
      </c>
      <c r="T84" s="2" t="s">
        <v>476</v>
      </c>
      <c r="U84" s="2" t="s">
        <v>477</v>
      </c>
      <c r="V84" s="2">
        <v>9784791411</v>
      </c>
      <c r="W84" s="2" t="s">
        <v>177</v>
      </c>
      <c r="X84" s="2">
        <v>20000</v>
      </c>
      <c r="Y84" s="2" t="s">
        <v>34</v>
      </c>
      <c r="Z84" s="2" t="s">
        <v>35</v>
      </c>
      <c r="AA84" s="2" t="s">
        <v>45</v>
      </c>
      <c r="AB84" s="2">
        <v>10</v>
      </c>
      <c r="AC84" s="2" t="s">
        <v>39</v>
      </c>
      <c r="AD84" s="2">
        <v>1</v>
      </c>
    </row>
    <row r="85" spans="1:30" ht="30" x14ac:dyDescent="0.25">
      <c r="A85" s="2">
        <v>5</v>
      </c>
      <c r="B85" s="2" t="s">
        <v>30</v>
      </c>
      <c r="C85" s="2">
        <v>13267</v>
      </c>
      <c r="D85" s="3">
        <v>43655</v>
      </c>
      <c r="E85" s="2" t="s">
        <v>478</v>
      </c>
      <c r="F85" s="2"/>
      <c r="G85" s="2" t="s">
        <v>479</v>
      </c>
      <c r="H85" s="2" t="s">
        <v>480</v>
      </c>
      <c r="I85" s="2" t="s">
        <v>36</v>
      </c>
      <c r="J85" s="3">
        <v>40872</v>
      </c>
      <c r="K85" s="2"/>
      <c r="L85" s="2"/>
      <c r="M85" s="2"/>
      <c r="N85" s="2"/>
      <c r="O85" s="2" t="s">
        <v>42</v>
      </c>
      <c r="P85" s="2" t="s">
        <v>44</v>
      </c>
      <c r="Q85" s="2"/>
      <c r="R85" s="2" t="s">
        <v>129</v>
      </c>
      <c r="S85" s="2">
        <v>8250215703</v>
      </c>
      <c r="T85" s="2" t="s">
        <v>481</v>
      </c>
      <c r="U85" s="2" t="s">
        <v>482</v>
      </c>
      <c r="V85" s="2">
        <v>9587679880</v>
      </c>
      <c r="W85" s="2" t="s">
        <v>483</v>
      </c>
      <c r="X85" s="2">
        <v>50000</v>
      </c>
      <c r="Y85" s="2" t="s">
        <v>34</v>
      </c>
      <c r="Z85" s="2" t="s">
        <v>34</v>
      </c>
      <c r="AA85" s="2" t="s">
        <v>45</v>
      </c>
      <c r="AB85" s="2">
        <v>10</v>
      </c>
      <c r="AC85" s="2" t="s">
        <v>39</v>
      </c>
      <c r="AD85" s="2">
        <v>1</v>
      </c>
    </row>
    <row r="86" spans="1:30" ht="30" x14ac:dyDescent="0.25">
      <c r="A86" s="2">
        <v>5</v>
      </c>
      <c r="B86" s="2" t="s">
        <v>30</v>
      </c>
      <c r="C86" s="2">
        <v>12707</v>
      </c>
      <c r="D86" s="3">
        <v>42920</v>
      </c>
      <c r="E86" s="2" t="s">
        <v>484</v>
      </c>
      <c r="F86" s="2"/>
      <c r="G86" s="2" t="s">
        <v>485</v>
      </c>
      <c r="H86" s="2" t="s">
        <v>486</v>
      </c>
      <c r="I86" s="2" t="s">
        <v>36</v>
      </c>
      <c r="J86" s="3">
        <v>41167</v>
      </c>
      <c r="K86" s="2"/>
      <c r="L86" s="2"/>
      <c r="M86" s="2"/>
      <c r="N86" s="2"/>
      <c r="O86" s="2" t="s">
        <v>42</v>
      </c>
      <c r="P86" s="2" t="s">
        <v>44</v>
      </c>
      <c r="Q86" s="2"/>
      <c r="R86" s="2" t="s">
        <v>129</v>
      </c>
      <c r="S86" s="2">
        <v>8250215703</v>
      </c>
      <c r="T86" s="2"/>
      <c r="U86" s="2"/>
      <c r="V86" s="2">
        <v>9983870043</v>
      </c>
      <c r="W86" s="2" t="s">
        <v>426</v>
      </c>
      <c r="X86" s="2">
        <v>25000</v>
      </c>
      <c r="Y86" s="2" t="s">
        <v>34</v>
      </c>
      <c r="Z86" s="2" t="s">
        <v>34</v>
      </c>
      <c r="AA86" s="2" t="s">
        <v>45</v>
      </c>
      <c r="AB86" s="2">
        <v>9</v>
      </c>
      <c r="AC86" s="2" t="s">
        <v>39</v>
      </c>
      <c r="AD86" s="2">
        <v>1</v>
      </c>
    </row>
    <row r="87" spans="1:30" ht="30" x14ac:dyDescent="0.25">
      <c r="A87" s="2">
        <v>5</v>
      </c>
      <c r="B87" s="2" t="s">
        <v>30</v>
      </c>
      <c r="C87" s="2">
        <v>13688</v>
      </c>
      <c r="D87" s="3">
        <v>44226</v>
      </c>
      <c r="E87" s="2" t="s">
        <v>487</v>
      </c>
      <c r="F87" s="2"/>
      <c r="G87" s="2" t="s">
        <v>488</v>
      </c>
      <c r="H87" s="2" t="s">
        <v>185</v>
      </c>
      <c r="I87" s="2" t="s">
        <v>31</v>
      </c>
      <c r="J87" s="3">
        <v>40841</v>
      </c>
      <c r="K87" s="2"/>
      <c r="L87" s="2"/>
      <c r="M87" s="2"/>
      <c r="N87" s="2"/>
      <c r="O87" s="2" t="s">
        <v>42</v>
      </c>
      <c r="P87" s="2" t="s">
        <v>44</v>
      </c>
      <c r="Q87" s="2"/>
      <c r="R87" s="2" t="s">
        <v>129</v>
      </c>
      <c r="S87" s="2">
        <v>8250215703</v>
      </c>
      <c r="T87" s="2" t="s">
        <v>489</v>
      </c>
      <c r="U87" s="2"/>
      <c r="V87" s="2">
        <v>9993377122</v>
      </c>
      <c r="W87" s="2" t="s">
        <v>137</v>
      </c>
      <c r="X87" s="2">
        <v>48000</v>
      </c>
      <c r="Y87" s="2" t="s">
        <v>34</v>
      </c>
      <c r="Z87" s="2" t="s">
        <v>34</v>
      </c>
      <c r="AA87" s="2" t="s">
        <v>45</v>
      </c>
      <c r="AB87" s="2">
        <v>10</v>
      </c>
      <c r="AC87" s="2" t="s">
        <v>39</v>
      </c>
      <c r="AD87" s="2">
        <v>1</v>
      </c>
    </row>
    <row r="88" spans="1:30" ht="30" x14ac:dyDescent="0.25">
      <c r="A88" s="2">
        <v>5</v>
      </c>
      <c r="B88" s="2" t="s">
        <v>30</v>
      </c>
      <c r="C88" s="2">
        <v>13014</v>
      </c>
      <c r="D88" s="3">
        <v>43283</v>
      </c>
      <c r="E88" s="2" t="s">
        <v>490</v>
      </c>
      <c r="F88" s="2"/>
      <c r="G88" s="2" t="s">
        <v>354</v>
      </c>
      <c r="H88" s="2" t="s">
        <v>355</v>
      </c>
      <c r="I88" s="2" t="s">
        <v>36</v>
      </c>
      <c r="J88" s="3">
        <v>40179</v>
      </c>
      <c r="K88" s="2"/>
      <c r="L88" s="2"/>
      <c r="M88" s="2"/>
      <c r="N88" s="2"/>
      <c r="O88" s="2" t="s">
        <v>42</v>
      </c>
      <c r="P88" s="2" t="s">
        <v>44</v>
      </c>
      <c r="Q88" s="2"/>
      <c r="R88" s="2" t="s">
        <v>129</v>
      </c>
      <c r="S88" s="2">
        <v>8250215703</v>
      </c>
      <c r="T88" s="2" t="s">
        <v>491</v>
      </c>
      <c r="U88" s="2"/>
      <c r="V88" s="2">
        <v>9660659609</v>
      </c>
      <c r="W88" s="2" t="s">
        <v>356</v>
      </c>
      <c r="X88" s="2">
        <v>40000</v>
      </c>
      <c r="Y88" s="2" t="s">
        <v>34</v>
      </c>
      <c r="Z88" s="2" t="s">
        <v>34</v>
      </c>
      <c r="AA88" s="2" t="s">
        <v>45</v>
      </c>
      <c r="AB88" s="2">
        <v>11</v>
      </c>
      <c r="AC88" s="2" t="s">
        <v>39</v>
      </c>
      <c r="AD88" s="2">
        <v>1</v>
      </c>
    </row>
    <row r="89" spans="1:30" ht="45" x14ac:dyDescent="0.25">
      <c r="A89" s="2">
        <v>5</v>
      </c>
      <c r="B89" s="2" t="s">
        <v>30</v>
      </c>
      <c r="C89" s="2">
        <v>13655</v>
      </c>
      <c r="D89" s="3">
        <v>44124</v>
      </c>
      <c r="E89" s="2" t="s">
        <v>492</v>
      </c>
      <c r="F89" s="2"/>
      <c r="G89" s="2" t="s">
        <v>263</v>
      </c>
      <c r="H89" s="2" t="s">
        <v>264</v>
      </c>
      <c r="I89" s="2" t="s">
        <v>36</v>
      </c>
      <c r="J89" s="3">
        <v>40415</v>
      </c>
      <c r="K89" s="2"/>
      <c r="L89" s="2"/>
      <c r="M89" s="2"/>
      <c r="N89" s="2"/>
      <c r="O89" s="2" t="s">
        <v>42</v>
      </c>
      <c r="P89" s="2" t="s">
        <v>44</v>
      </c>
      <c r="Q89" s="2"/>
      <c r="R89" s="2" t="s">
        <v>129</v>
      </c>
      <c r="S89" s="2">
        <v>8250215703</v>
      </c>
      <c r="T89" s="2" t="s">
        <v>493</v>
      </c>
      <c r="U89" s="2" t="s">
        <v>266</v>
      </c>
      <c r="V89" s="2">
        <v>8875017522</v>
      </c>
      <c r="W89" s="2" t="s">
        <v>494</v>
      </c>
      <c r="X89" s="2">
        <v>100000</v>
      </c>
      <c r="Y89" s="2" t="s">
        <v>34</v>
      </c>
      <c r="Z89" s="2" t="s">
        <v>34</v>
      </c>
      <c r="AA89" s="2" t="s">
        <v>45</v>
      </c>
      <c r="AB89" s="2">
        <v>11</v>
      </c>
      <c r="AC89" s="2" t="s">
        <v>39</v>
      </c>
      <c r="AD89" s="2">
        <v>1</v>
      </c>
    </row>
    <row r="90" spans="1:30" ht="30" x14ac:dyDescent="0.25">
      <c r="A90" s="2">
        <v>5</v>
      </c>
      <c r="B90" s="2" t="s">
        <v>30</v>
      </c>
      <c r="C90" s="2">
        <v>13013</v>
      </c>
      <c r="D90" s="3">
        <v>43283</v>
      </c>
      <c r="E90" s="2" t="s">
        <v>495</v>
      </c>
      <c r="F90" s="2"/>
      <c r="G90" s="2" t="s">
        <v>496</v>
      </c>
      <c r="H90" s="2" t="s">
        <v>391</v>
      </c>
      <c r="I90" s="2" t="s">
        <v>36</v>
      </c>
      <c r="J90" s="3">
        <v>40179</v>
      </c>
      <c r="K90" s="2"/>
      <c r="L90" s="2"/>
      <c r="M90" s="2"/>
      <c r="N90" s="2"/>
      <c r="O90" s="2" t="s">
        <v>42</v>
      </c>
      <c r="P90" s="2" t="s">
        <v>44</v>
      </c>
      <c r="Q90" s="2"/>
      <c r="R90" s="2" t="s">
        <v>129</v>
      </c>
      <c r="S90" s="2">
        <v>8250215703</v>
      </c>
      <c r="T90" s="2" t="s">
        <v>497</v>
      </c>
      <c r="U90" s="2"/>
      <c r="V90" s="2">
        <v>9928268011</v>
      </c>
      <c r="W90" s="2" t="s">
        <v>325</v>
      </c>
      <c r="X90" s="2">
        <v>36000</v>
      </c>
      <c r="Y90" s="2" t="s">
        <v>34</v>
      </c>
      <c r="Z90" s="2" t="s">
        <v>34</v>
      </c>
      <c r="AA90" s="2" t="s">
        <v>45</v>
      </c>
      <c r="AB90" s="2">
        <v>11</v>
      </c>
      <c r="AC90" s="2" t="s">
        <v>39</v>
      </c>
      <c r="AD90" s="2">
        <v>2</v>
      </c>
    </row>
    <row r="91" spans="1:30" ht="30" x14ac:dyDescent="0.25">
      <c r="A91" s="2">
        <v>5</v>
      </c>
      <c r="B91" s="2" t="s">
        <v>30</v>
      </c>
      <c r="C91" s="2">
        <v>12693</v>
      </c>
      <c r="D91" s="3">
        <v>42916</v>
      </c>
      <c r="E91" s="2" t="s">
        <v>498</v>
      </c>
      <c r="F91" s="2" t="s">
        <v>70</v>
      </c>
      <c r="G91" s="2" t="s">
        <v>499</v>
      </c>
      <c r="H91" s="2" t="s">
        <v>76</v>
      </c>
      <c r="I91" s="2" t="s">
        <v>36</v>
      </c>
      <c r="J91" s="3">
        <v>40714</v>
      </c>
      <c r="K91" s="2"/>
      <c r="L91" s="2"/>
      <c r="M91" s="2"/>
      <c r="N91" s="2"/>
      <c r="O91" s="2" t="s">
        <v>42</v>
      </c>
      <c r="P91" s="2" t="s">
        <v>44</v>
      </c>
      <c r="Q91" s="2"/>
      <c r="R91" s="2" t="s">
        <v>129</v>
      </c>
      <c r="S91" s="2">
        <v>8250215703</v>
      </c>
      <c r="T91" s="2" t="s">
        <v>500</v>
      </c>
      <c r="U91" s="2" t="s">
        <v>501</v>
      </c>
      <c r="V91" s="2">
        <v>8560016173</v>
      </c>
      <c r="W91" s="2" t="s">
        <v>502</v>
      </c>
      <c r="X91" s="2">
        <v>36000</v>
      </c>
      <c r="Y91" s="2" t="s">
        <v>34</v>
      </c>
      <c r="Z91" s="2" t="s">
        <v>34</v>
      </c>
      <c r="AA91" s="2" t="s">
        <v>45</v>
      </c>
      <c r="AB91" s="2">
        <v>10</v>
      </c>
      <c r="AC91" s="2" t="s">
        <v>39</v>
      </c>
      <c r="AD91" s="2">
        <v>0</v>
      </c>
    </row>
    <row r="92" spans="1:30" ht="30" x14ac:dyDescent="0.25">
      <c r="A92" s="2">
        <v>6</v>
      </c>
      <c r="B92" s="2" t="s">
        <v>30</v>
      </c>
      <c r="C92" s="2">
        <v>13410</v>
      </c>
      <c r="D92" s="3">
        <v>43048</v>
      </c>
      <c r="E92" s="2" t="s">
        <v>503</v>
      </c>
      <c r="F92" s="2"/>
      <c r="G92" s="2" t="s">
        <v>376</v>
      </c>
      <c r="H92" s="2" t="s">
        <v>377</v>
      </c>
      <c r="I92" s="2" t="s">
        <v>36</v>
      </c>
      <c r="J92" s="3">
        <v>40146</v>
      </c>
      <c r="K92" s="2"/>
      <c r="L92" s="2"/>
      <c r="M92" s="2"/>
      <c r="N92" s="2"/>
      <c r="O92" s="2" t="s">
        <v>32</v>
      </c>
      <c r="P92" s="2" t="s">
        <v>135</v>
      </c>
      <c r="Q92" s="2"/>
      <c r="R92" s="2" t="s">
        <v>129</v>
      </c>
      <c r="S92" s="2">
        <v>8250215703</v>
      </c>
      <c r="T92" s="2" t="s">
        <v>504</v>
      </c>
      <c r="U92" s="2"/>
      <c r="V92" s="2">
        <v>9999999999</v>
      </c>
      <c r="W92" s="2" t="s">
        <v>137</v>
      </c>
      <c r="X92" s="2">
        <v>50000</v>
      </c>
      <c r="Y92" s="2" t="s">
        <v>34</v>
      </c>
      <c r="Z92" s="2" t="s">
        <v>34</v>
      </c>
      <c r="AA92" s="2" t="s">
        <v>138</v>
      </c>
      <c r="AB92" s="2">
        <v>12</v>
      </c>
      <c r="AC92" s="2" t="s">
        <v>39</v>
      </c>
      <c r="AD92" s="2">
        <v>2</v>
      </c>
    </row>
    <row r="93" spans="1:30" ht="30" x14ac:dyDescent="0.25">
      <c r="A93" s="2">
        <v>6</v>
      </c>
      <c r="B93" s="2" t="s">
        <v>30</v>
      </c>
      <c r="C93" s="2">
        <v>12224</v>
      </c>
      <c r="D93" s="3">
        <v>42548</v>
      </c>
      <c r="E93" s="2" t="s">
        <v>505</v>
      </c>
      <c r="F93" s="2"/>
      <c r="G93" s="2" t="s">
        <v>506</v>
      </c>
      <c r="H93" s="2" t="s">
        <v>507</v>
      </c>
      <c r="I93" s="2" t="s">
        <v>36</v>
      </c>
      <c r="J93" s="3">
        <v>40649</v>
      </c>
      <c r="K93" s="2"/>
      <c r="L93" s="2"/>
      <c r="M93" s="2"/>
      <c r="N93" s="2"/>
      <c r="O93" s="2" t="s">
        <v>32</v>
      </c>
      <c r="P93" s="2" t="s">
        <v>135</v>
      </c>
      <c r="Q93" s="2"/>
      <c r="R93" s="2" t="s">
        <v>129</v>
      </c>
      <c r="S93" s="2">
        <v>8250215703</v>
      </c>
      <c r="T93" s="2" t="s">
        <v>508</v>
      </c>
      <c r="U93" s="2" t="s">
        <v>509</v>
      </c>
      <c r="V93" s="2">
        <v>789135240</v>
      </c>
      <c r="W93" s="2" t="s">
        <v>510</v>
      </c>
      <c r="X93" s="2">
        <v>24000</v>
      </c>
      <c r="Y93" s="2" t="s">
        <v>34</v>
      </c>
      <c r="Z93" s="2" t="s">
        <v>34</v>
      </c>
      <c r="AA93" s="2" t="s">
        <v>138</v>
      </c>
      <c r="AB93" s="2">
        <v>10</v>
      </c>
      <c r="AC93" s="2" t="s">
        <v>39</v>
      </c>
      <c r="AD93" s="2">
        <v>1</v>
      </c>
    </row>
    <row r="94" spans="1:30" ht="30" x14ac:dyDescent="0.25">
      <c r="A94" s="2">
        <v>6</v>
      </c>
      <c r="B94" s="2" t="s">
        <v>30</v>
      </c>
      <c r="C94" s="2">
        <v>12706</v>
      </c>
      <c r="D94" s="3">
        <v>42920</v>
      </c>
      <c r="E94" s="2" t="s">
        <v>511</v>
      </c>
      <c r="F94" s="2"/>
      <c r="G94" s="2" t="s">
        <v>485</v>
      </c>
      <c r="H94" s="2" t="s">
        <v>486</v>
      </c>
      <c r="I94" s="2" t="s">
        <v>36</v>
      </c>
      <c r="J94" s="3">
        <v>40738</v>
      </c>
      <c r="K94" s="2"/>
      <c r="L94" s="2"/>
      <c r="M94" s="2"/>
      <c r="N94" s="2"/>
      <c r="O94" s="2" t="s">
        <v>42</v>
      </c>
      <c r="P94" s="2" t="s">
        <v>44</v>
      </c>
      <c r="Q94" s="2"/>
      <c r="R94" s="2" t="s">
        <v>129</v>
      </c>
      <c r="S94" s="2">
        <v>8250215703</v>
      </c>
      <c r="T94" s="2"/>
      <c r="U94" s="2"/>
      <c r="V94" s="2">
        <v>9983870043</v>
      </c>
      <c r="W94" s="2" t="s">
        <v>426</v>
      </c>
      <c r="X94" s="2">
        <v>25000</v>
      </c>
      <c r="Y94" s="2" t="s">
        <v>34</v>
      </c>
      <c r="Z94" s="2" t="s">
        <v>34</v>
      </c>
      <c r="AA94" s="2" t="s">
        <v>45</v>
      </c>
      <c r="AB94" s="2">
        <v>10</v>
      </c>
      <c r="AC94" s="2" t="s">
        <v>39</v>
      </c>
      <c r="AD94" s="2">
        <v>1</v>
      </c>
    </row>
    <row r="95" spans="1:30" ht="30" x14ac:dyDescent="0.25">
      <c r="A95" s="2">
        <v>6</v>
      </c>
      <c r="B95" s="2" t="s">
        <v>30</v>
      </c>
      <c r="C95" s="2">
        <v>13105</v>
      </c>
      <c r="D95" s="3">
        <v>43286</v>
      </c>
      <c r="E95" s="2" t="s">
        <v>512</v>
      </c>
      <c r="F95" s="2"/>
      <c r="G95" s="2" t="s">
        <v>513</v>
      </c>
      <c r="H95" s="2" t="s">
        <v>66</v>
      </c>
      <c r="I95" s="2" t="s">
        <v>31</v>
      </c>
      <c r="J95" s="3">
        <v>40909</v>
      </c>
      <c r="K95" s="2"/>
      <c r="L95" s="2"/>
      <c r="M95" s="2"/>
      <c r="N95" s="2"/>
      <c r="O95" s="2" t="s">
        <v>42</v>
      </c>
      <c r="P95" s="2" t="s">
        <v>44</v>
      </c>
      <c r="Q95" s="2"/>
      <c r="R95" s="2" t="s">
        <v>129</v>
      </c>
      <c r="S95" s="2">
        <v>8250215703</v>
      </c>
      <c r="T95" s="2"/>
      <c r="U95" s="2"/>
      <c r="V95" s="2">
        <v>8107511520</v>
      </c>
      <c r="W95" s="2" t="s">
        <v>514</v>
      </c>
      <c r="X95" s="2">
        <v>25000</v>
      </c>
      <c r="Y95" s="2" t="s">
        <v>34</v>
      </c>
      <c r="Z95" s="2" t="s">
        <v>34</v>
      </c>
      <c r="AA95" s="2" t="s">
        <v>45</v>
      </c>
      <c r="AB95" s="2">
        <v>9</v>
      </c>
      <c r="AC95" s="2" t="s">
        <v>39</v>
      </c>
      <c r="AD95" s="2">
        <v>1</v>
      </c>
    </row>
    <row r="96" spans="1:30" ht="30" x14ac:dyDescent="0.25">
      <c r="A96" s="2">
        <v>6</v>
      </c>
      <c r="B96" s="2" t="s">
        <v>30</v>
      </c>
      <c r="C96" s="2">
        <v>13663</v>
      </c>
      <c r="D96" s="3">
        <v>44124</v>
      </c>
      <c r="E96" s="2" t="s">
        <v>515</v>
      </c>
      <c r="F96" s="2" t="s">
        <v>70</v>
      </c>
      <c r="G96" s="2" t="s">
        <v>277</v>
      </c>
      <c r="H96" s="2" t="s">
        <v>278</v>
      </c>
      <c r="I96" s="2" t="s">
        <v>36</v>
      </c>
      <c r="J96" s="3">
        <v>40224</v>
      </c>
      <c r="K96" s="2"/>
      <c r="L96" s="2"/>
      <c r="M96" s="2"/>
      <c r="N96" s="2"/>
      <c r="O96" s="2" t="s">
        <v>42</v>
      </c>
      <c r="P96" s="2" t="s">
        <v>44</v>
      </c>
      <c r="Q96" s="2"/>
      <c r="R96" s="2" t="s">
        <v>129</v>
      </c>
      <c r="S96" s="2">
        <v>8250215703</v>
      </c>
      <c r="T96" s="2" t="s">
        <v>516</v>
      </c>
      <c r="U96" s="2"/>
      <c r="V96" s="2">
        <v>7850839251</v>
      </c>
      <c r="W96" s="2" t="s">
        <v>280</v>
      </c>
      <c r="X96" s="2">
        <v>36000</v>
      </c>
      <c r="Y96" s="2" t="s">
        <v>34</v>
      </c>
      <c r="Z96" s="2" t="s">
        <v>34</v>
      </c>
      <c r="AA96" s="2" t="s">
        <v>45</v>
      </c>
      <c r="AB96" s="2">
        <v>11</v>
      </c>
      <c r="AC96" s="2" t="s">
        <v>39</v>
      </c>
      <c r="AD96" s="2">
        <v>1</v>
      </c>
    </row>
    <row r="97" spans="1:30" ht="30" x14ac:dyDescent="0.25">
      <c r="A97" s="2">
        <v>6</v>
      </c>
      <c r="B97" s="2" t="s">
        <v>30</v>
      </c>
      <c r="C97" s="2">
        <v>13426</v>
      </c>
      <c r="D97" s="3">
        <v>43687</v>
      </c>
      <c r="E97" s="2" t="s">
        <v>517</v>
      </c>
      <c r="F97" s="2"/>
      <c r="G97" s="2" t="s">
        <v>518</v>
      </c>
      <c r="H97" s="2" t="s">
        <v>40</v>
      </c>
      <c r="I97" s="2" t="s">
        <v>31</v>
      </c>
      <c r="J97" s="3">
        <v>40698</v>
      </c>
      <c r="K97" s="2"/>
      <c r="L97" s="2"/>
      <c r="M97" s="2"/>
      <c r="N97" s="2"/>
      <c r="O97" s="2" t="s">
        <v>42</v>
      </c>
      <c r="P97" s="2" t="s">
        <v>44</v>
      </c>
      <c r="Q97" s="2"/>
      <c r="R97" s="2" t="s">
        <v>129</v>
      </c>
      <c r="S97" s="2">
        <v>8250215703</v>
      </c>
      <c r="T97" s="2"/>
      <c r="U97" s="2"/>
      <c r="V97" s="2">
        <v>9829838312</v>
      </c>
      <c r="W97" s="2" t="s">
        <v>426</v>
      </c>
      <c r="X97" s="2">
        <v>40000</v>
      </c>
      <c r="Y97" s="2" t="s">
        <v>35</v>
      </c>
      <c r="Z97" s="2" t="s">
        <v>34</v>
      </c>
      <c r="AA97" s="2" t="s">
        <v>45</v>
      </c>
      <c r="AB97" s="2">
        <v>10</v>
      </c>
      <c r="AC97" s="2" t="s">
        <v>39</v>
      </c>
      <c r="AD97" s="2">
        <v>1</v>
      </c>
    </row>
    <row r="98" spans="1:30" ht="30" x14ac:dyDescent="0.25">
      <c r="A98" s="2">
        <v>6</v>
      </c>
      <c r="B98" s="2" t="s">
        <v>30</v>
      </c>
      <c r="C98" s="2">
        <v>13322</v>
      </c>
      <c r="D98" s="3">
        <v>43656</v>
      </c>
      <c r="E98" s="2" t="s">
        <v>519</v>
      </c>
      <c r="F98" s="2"/>
      <c r="G98" s="2" t="s">
        <v>341</v>
      </c>
      <c r="H98" s="2" t="s">
        <v>342</v>
      </c>
      <c r="I98" s="2" t="s">
        <v>36</v>
      </c>
      <c r="J98" s="3">
        <v>39814</v>
      </c>
      <c r="K98" s="2"/>
      <c r="L98" s="2"/>
      <c r="M98" s="2"/>
      <c r="N98" s="2"/>
      <c r="O98" s="2" t="s">
        <v>42</v>
      </c>
      <c r="P98" s="2" t="s">
        <v>44</v>
      </c>
      <c r="Q98" s="2"/>
      <c r="R98" s="2" t="s">
        <v>129</v>
      </c>
      <c r="S98" s="2">
        <v>8250215703</v>
      </c>
      <c r="T98" s="2" t="s">
        <v>520</v>
      </c>
      <c r="U98" s="2"/>
      <c r="V98" s="2">
        <v>7977427171</v>
      </c>
      <c r="W98" s="2" t="s">
        <v>344</v>
      </c>
      <c r="X98" s="2">
        <v>55000</v>
      </c>
      <c r="Y98" s="2" t="s">
        <v>34</v>
      </c>
      <c r="Z98" s="2" t="s">
        <v>34</v>
      </c>
      <c r="AA98" s="2" t="s">
        <v>45</v>
      </c>
      <c r="AB98" s="2">
        <v>12</v>
      </c>
      <c r="AC98" s="2" t="s">
        <v>39</v>
      </c>
      <c r="AD98" s="2">
        <v>1</v>
      </c>
    </row>
    <row r="99" spans="1:30" ht="30" x14ac:dyDescent="0.25">
      <c r="A99" s="2">
        <v>6</v>
      </c>
      <c r="B99" s="2" t="s">
        <v>30</v>
      </c>
      <c r="C99" s="2">
        <v>13340</v>
      </c>
      <c r="D99" s="3">
        <v>43659</v>
      </c>
      <c r="E99" s="2" t="s">
        <v>521</v>
      </c>
      <c r="F99" s="2"/>
      <c r="G99" s="2" t="s">
        <v>341</v>
      </c>
      <c r="H99" s="2" t="s">
        <v>522</v>
      </c>
      <c r="I99" s="2" t="s">
        <v>31</v>
      </c>
      <c r="J99" s="3">
        <v>40475</v>
      </c>
      <c r="K99" s="2"/>
      <c r="L99" s="2"/>
      <c r="M99" s="2"/>
      <c r="N99" s="2"/>
      <c r="O99" s="2" t="s">
        <v>42</v>
      </c>
      <c r="P99" s="2" t="s">
        <v>44</v>
      </c>
      <c r="Q99" s="2"/>
      <c r="R99" s="2" t="s">
        <v>129</v>
      </c>
      <c r="S99" s="2">
        <v>8250215703</v>
      </c>
      <c r="T99" s="2" t="s">
        <v>523</v>
      </c>
      <c r="U99" s="2"/>
      <c r="V99" s="2">
        <v>9913070009</v>
      </c>
      <c r="W99" s="2" t="s">
        <v>524</v>
      </c>
      <c r="X99" s="2">
        <v>140000</v>
      </c>
      <c r="Y99" s="2" t="s">
        <v>34</v>
      </c>
      <c r="Z99" s="2" t="s">
        <v>34</v>
      </c>
      <c r="AA99" s="2" t="s">
        <v>45</v>
      </c>
      <c r="AB99" s="2">
        <v>11</v>
      </c>
      <c r="AC99" s="2" t="s">
        <v>39</v>
      </c>
      <c r="AD99" s="2">
        <v>1</v>
      </c>
    </row>
    <row r="100" spans="1:30" ht="30" x14ac:dyDescent="0.25">
      <c r="A100" s="2">
        <v>6</v>
      </c>
      <c r="B100" s="2" t="s">
        <v>30</v>
      </c>
      <c r="C100" s="2">
        <v>12225</v>
      </c>
      <c r="D100" s="3">
        <v>42548</v>
      </c>
      <c r="E100" s="2" t="s">
        <v>525</v>
      </c>
      <c r="F100" s="2"/>
      <c r="G100" s="2" t="s">
        <v>526</v>
      </c>
      <c r="H100" s="2" t="s">
        <v>527</v>
      </c>
      <c r="I100" s="2" t="s">
        <v>36</v>
      </c>
      <c r="J100" s="3">
        <v>40909</v>
      </c>
      <c r="K100" s="2"/>
      <c r="L100" s="2"/>
      <c r="M100" s="2"/>
      <c r="N100" s="2"/>
      <c r="O100" s="2" t="s">
        <v>42</v>
      </c>
      <c r="P100" s="2" t="s">
        <v>44</v>
      </c>
      <c r="Q100" s="2"/>
      <c r="R100" s="2" t="s">
        <v>129</v>
      </c>
      <c r="S100" s="2">
        <v>8250215703</v>
      </c>
      <c r="T100" s="2" t="s">
        <v>528</v>
      </c>
      <c r="U100" s="2"/>
      <c r="V100" s="2">
        <v>9950573922</v>
      </c>
      <c r="W100" s="2" t="s">
        <v>529</v>
      </c>
      <c r="X100" s="2">
        <v>60000</v>
      </c>
      <c r="Y100" s="2" t="s">
        <v>34</v>
      </c>
      <c r="Z100" s="2" t="s">
        <v>34</v>
      </c>
      <c r="AA100" s="2" t="s">
        <v>45</v>
      </c>
      <c r="AB100" s="2">
        <v>9</v>
      </c>
      <c r="AC100" s="2" t="s">
        <v>39</v>
      </c>
      <c r="AD100" s="2">
        <v>1</v>
      </c>
    </row>
    <row r="101" spans="1:30" ht="30" x14ac:dyDescent="0.25">
      <c r="A101" s="2">
        <v>6</v>
      </c>
      <c r="B101" s="2" t="s">
        <v>30</v>
      </c>
      <c r="C101" s="2">
        <v>12233</v>
      </c>
      <c r="D101" s="3">
        <v>42548</v>
      </c>
      <c r="E101" s="2" t="s">
        <v>530</v>
      </c>
      <c r="F101" s="2"/>
      <c r="G101" s="2" t="s">
        <v>531</v>
      </c>
      <c r="H101" s="2" t="s">
        <v>532</v>
      </c>
      <c r="I101" s="2" t="s">
        <v>36</v>
      </c>
      <c r="J101" s="3">
        <v>40395</v>
      </c>
      <c r="K101" s="2"/>
      <c r="L101" s="2"/>
      <c r="M101" s="2"/>
      <c r="N101" s="2"/>
      <c r="O101" s="2" t="s">
        <v>32</v>
      </c>
      <c r="P101" s="2" t="s">
        <v>135</v>
      </c>
      <c r="Q101" s="2"/>
      <c r="R101" s="2" t="s">
        <v>129</v>
      </c>
      <c r="S101" s="2">
        <v>8250215703</v>
      </c>
      <c r="T101" s="2" t="s">
        <v>533</v>
      </c>
      <c r="U101" s="2"/>
      <c r="V101" s="2">
        <v>8689201430</v>
      </c>
      <c r="W101" s="2" t="s">
        <v>534</v>
      </c>
      <c r="X101" s="2">
        <v>30000</v>
      </c>
      <c r="Y101" s="2" t="s">
        <v>35</v>
      </c>
      <c r="Z101" s="2" t="s">
        <v>34</v>
      </c>
      <c r="AA101" s="2" t="s">
        <v>138</v>
      </c>
      <c r="AB101" s="2">
        <v>11</v>
      </c>
      <c r="AC101" s="2" t="s">
        <v>39</v>
      </c>
      <c r="AD101" s="2">
        <v>0</v>
      </c>
    </row>
    <row r="102" spans="1:30" ht="30" x14ac:dyDescent="0.25">
      <c r="A102" s="2">
        <v>6</v>
      </c>
      <c r="B102" s="2" t="s">
        <v>30</v>
      </c>
      <c r="C102" s="2">
        <v>12222</v>
      </c>
      <c r="D102" s="3">
        <v>42548</v>
      </c>
      <c r="E102" s="2" t="s">
        <v>535</v>
      </c>
      <c r="F102" s="2"/>
      <c r="G102" s="2" t="s">
        <v>399</v>
      </c>
      <c r="H102" s="2" t="s">
        <v>278</v>
      </c>
      <c r="I102" s="2" t="s">
        <v>36</v>
      </c>
      <c r="J102" s="3">
        <v>40459</v>
      </c>
      <c r="K102" s="2"/>
      <c r="L102" s="2"/>
      <c r="M102" s="2"/>
      <c r="N102" s="2"/>
      <c r="O102" s="2" t="s">
        <v>42</v>
      </c>
      <c r="P102" s="2" t="s">
        <v>44</v>
      </c>
      <c r="Q102" s="2"/>
      <c r="R102" s="2" t="s">
        <v>129</v>
      </c>
      <c r="S102" s="2">
        <v>8250215703</v>
      </c>
      <c r="T102" s="2" t="s">
        <v>536</v>
      </c>
      <c r="U102" s="2"/>
      <c r="V102" s="2">
        <v>9784299900</v>
      </c>
      <c r="W102" s="2" t="s">
        <v>502</v>
      </c>
      <c r="X102" s="2">
        <v>120000</v>
      </c>
      <c r="Y102" s="2" t="s">
        <v>34</v>
      </c>
      <c r="Z102" s="2" t="s">
        <v>34</v>
      </c>
      <c r="AA102" s="2" t="s">
        <v>45</v>
      </c>
      <c r="AB102" s="2">
        <v>11</v>
      </c>
      <c r="AC102" s="2" t="s">
        <v>39</v>
      </c>
      <c r="AD102" s="2">
        <v>1</v>
      </c>
    </row>
    <row r="103" spans="1:30" ht="30" x14ac:dyDescent="0.25">
      <c r="A103" s="2">
        <v>6</v>
      </c>
      <c r="B103" s="2" t="s">
        <v>30</v>
      </c>
      <c r="C103" s="2">
        <v>12630</v>
      </c>
      <c r="D103" s="3">
        <v>42548</v>
      </c>
      <c r="E103" s="2" t="s">
        <v>537</v>
      </c>
      <c r="F103" s="2"/>
      <c r="G103" s="2" t="s">
        <v>538</v>
      </c>
      <c r="H103" s="2" t="s">
        <v>539</v>
      </c>
      <c r="I103" s="2" t="s">
        <v>36</v>
      </c>
      <c r="J103" s="3">
        <v>39869</v>
      </c>
      <c r="K103" s="2"/>
      <c r="L103" s="2"/>
      <c r="M103" s="2"/>
      <c r="N103" s="2"/>
      <c r="O103" s="2" t="s">
        <v>42</v>
      </c>
      <c r="P103" s="2" t="s">
        <v>44</v>
      </c>
      <c r="Q103" s="2"/>
      <c r="R103" s="2" t="s">
        <v>129</v>
      </c>
      <c r="S103" s="2">
        <v>8250215703</v>
      </c>
      <c r="T103" s="2" t="s">
        <v>540</v>
      </c>
      <c r="U103" s="2"/>
      <c r="V103" s="2">
        <v>9828810547</v>
      </c>
      <c r="W103" s="2" t="s">
        <v>541</v>
      </c>
      <c r="X103" s="2">
        <v>36000</v>
      </c>
      <c r="Y103" s="2" t="s">
        <v>35</v>
      </c>
      <c r="Z103" s="2" t="s">
        <v>34</v>
      </c>
      <c r="AA103" s="2" t="s">
        <v>45</v>
      </c>
      <c r="AB103" s="2">
        <v>12</v>
      </c>
      <c r="AC103" s="2" t="s">
        <v>39</v>
      </c>
      <c r="AD103" s="2">
        <v>0</v>
      </c>
    </row>
    <row r="104" spans="1:30" ht="30" x14ac:dyDescent="0.25">
      <c r="A104" s="2">
        <v>6</v>
      </c>
      <c r="B104" s="2" t="s">
        <v>30</v>
      </c>
      <c r="C104" s="2">
        <v>12220</v>
      </c>
      <c r="D104" s="3">
        <v>42548</v>
      </c>
      <c r="E104" s="2" t="s">
        <v>542</v>
      </c>
      <c r="F104" s="2"/>
      <c r="G104" s="2" t="s">
        <v>543</v>
      </c>
      <c r="H104" s="2" t="s">
        <v>544</v>
      </c>
      <c r="I104" s="2" t="s">
        <v>31</v>
      </c>
      <c r="J104" s="3">
        <v>40510</v>
      </c>
      <c r="K104" s="2"/>
      <c r="L104" s="2"/>
      <c r="M104" s="2"/>
      <c r="N104" s="2"/>
      <c r="O104" s="2" t="s">
        <v>42</v>
      </c>
      <c r="P104" s="2" t="s">
        <v>135</v>
      </c>
      <c r="Q104" s="2"/>
      <c r="R104" s="2" t="s">
        <v>129</v>
      </c>
      <c r="S104" s="2">
        <v>8250215703</v>
      </c>
      <c r="T104" s="2"/>
      <c r="U104" s="2"/>
      <c r="V104" s="2">
        <v>9983556319</v>
      </c>
      <c r="W104" s="2" t="s">
        <v>545</v>
      </c>
      <c r="X104" s="2">
        <v>260000</v>
      </c>
      <c r="Y104" s="2" t="s">
        <v>34</v>
      </c>
      <c r="Z104" s="2" t="s">
        <v>34</v>
      </c>
      <c r="AA104" s="2" t="s">
        <v>138</v>
      </c>
      <c r="AB104" s="2">
        <v>11</v>
      </c>
      <c r="AC104" s="2" t="s">
        <v>39</v>
      </c>
      <c r="AD104" s="2">
        <v>1</v>
      </c>
    </row>
    <row r="105" spans="1:30" ht="30" x14ac:dyDescent="0.25">
      <c r="A105" s="2">
        <v>6</v>
      </c>
      <c r="B105" s="2" t="s">
        <v>30</v>
      </c>
      <c r="C105" s="2">
        <v>13058</v>
      </c>
      <c r="D105" s="3">
        <v>43285</v>
      </c>
      <c r="E105" s="2" t="s">
        <v>546</v>
      </c>
      <c r="F105" s="2"/>
      <c r="G105" s="2" t="s">
        <v>547</v>
      </c>
      <c r="H105" s="2" t="s">
        <v>350</v>
      </c>
      <c r="I105" s="2" t="s">
        <v>36</v>
      </c>
      <c r="J105" s="3">
        <v>40766</v>
      </c>
      <c r="K105" s="2"/>
      <c r="L105" s="2"/>
      <c r="M105" s="2"/>
      <c r="N105" s="2"/>
      <c r="O105" s="2" t="s">
        <v>38</v>
      </c>
      <c r="P105" s="2" t="s">
        <v>44</v>
      </c>
      <c r="Q105" s="2"/>
      <c r="R105" s="2" t="s">
        <v>129</v>
      </c>
      <c r="S105" s="2">
        <v>8250215703</v>
      </c>
      <c r="T105" s="2" t="s">
        <v>548</v>
      </c>
      <c r="U105" s="2" t="s">
        <v>549</v>
      </c>
      <c r="V105" s="2">
        <v>9999999999</v>
      </c>
      <c r="W105" s="2" t="s">
        <v>550</v>
      </c>
      <c r="X105" s="2">
        <v>36000</v>
      </c>
      <c r="Y105" s="2" t="s">
        <v>34</v>
      </c>
      <c r="Z105" s="2" t="s">
        <v>34</v>
      </c>
      <c r="AA105" s="2" t="s">
        <v>45</v>
      </c>
      <c r="AB105" s="2">
        <v>10</v>
      </c>
      <c r="AC105" s="2" t="s">
        <v>39</v>
      </c>
      <c r="AD105" s="2">
        <v>2</v>
      </c>
    </row>
    <row r="106" spans="1:30" ht="30" x14ac:dyDescent="0.25">
      <c r="A106" s="2">
        <v>6</v>
      </c>
      <c r="B106" s="2" t="s">
        <v>30</v>
      </c>
      <c r="C106" s="2">
        <v>12227</v>
      </c>
      <c r="D106" s="3">
        <v>42548</v>
      </c>
      <c r="E106" s="2" t="s">
        <v>551</v>
      </c>
      <c r="F106" s="2"/>
      <c r="G106" s="2" t="s">
        <v>552</v>
      </c>
      <c r="H106" s="2" t="s">
        <v>553</v>
      </c>
      <c r="I106" s="2" t="s">
        <v>36</v>
      </c>
      <c r="J106" s="3">
        <v>39895</v>
      </c>
      <c r="K106" s="2"/>
      <c r="L106" s="2"/>
      <c r="M106" s="2"/>
      <c r="N106" s="2"/>
      <c r="O106" s="2" t="s">
        <v>42</v>
      </c>
      <c r="P106" s="2" t="s">
        <v>44</v>
      </c>
      <c r="Q106" s="2"/>
      <c r="R106" s="2" t="s">
        <v>129</v>
      </c>
      <c r="S106" s="2">
        <v>8250215703</v>
      </c>
      <c r="T106" s="2" t="s">
        <v>554</v>
      </c>
      <c r="U106" s="2"/>
      <c r="V106" s="2">
        <v>9001775536</v>
      </c>
      <c r="W106" s="2" t="s">
        <v>502</v>
      </c>
      <c r="X106" s="2">
        <v>36000</v>
      </c>
      <c r="Y106" s="2" t="s">
        <v>34</v>
      </c>
      <c r="Z106" s="2" t="s">
        <v>34</v>
      </c>
      <c r="AA106" s="2" t="s">
        <v>45</v>
      </c>
      <c r="AB106" s="2">
        <v>12</v>
      </c>
      <c r="AC106" s="2" t="s">
        <v>39</v>
      </c>
      <c r="AD106" s="2">
        <v>1</v>
      </c>
    </row>
    <row r="107" spans="1:30" ht="30" x14ac:dyDescent="0.25">
      <c r="A107" s="2">
        <v>6</v>
      </c>
      <c r="B107" s="2" t="s">
        <v>30</v>
      </c>
      <c r="C107" s="2">
        <v>13630</v>
      </c>
      <c r="D107" s="3">
        <v>44119</v>
      </c>
      <c r="E107" s="2" t="s">
        <v>555</v>
      </c>
      <c r="F107" s="2"/>
      <c r="G107" s="2" t="s">
        <v>556</v>
      </c>
      <c r="H107" s="2" t="s">
        <v>557</v>
      </c>
      <c r="I107" s="2" t="s">
        <v>31</v>
      </c>
      <c r="J107" s="3">
        <v>40179</v>
      </c>
      <c r="K107" s="2"/>
      <c r="L107" s="2"/>
      <c r="M107" s="2"/>
      <c r="N107" s="2"/>
      <c r="O107" s="2" t="s">
        <v>42</v>
      </c>
      <c r="P107" s="2" t="s">
        <v>44</v>
      </c>
      <c r="Q107" s="2"/>
      <c r="R107" s="2" t="s">
        <v>129</v>
      </c>
      <c r="S107" s="2">
        <v>8250215703</v>
      </c>
      <c r="T107" s="2" t="s">
        <v>558</v>
      </c>
      <c r="U107" s="2"/>
      <c r="V107" s="2">
        <v>6352850071</v>
      </c>
      <c r="W107" s="2" t="s">
        <v>146</v>
      </c>
      <c r="X107" s="2">
        <v>24000</v>
      </c>
      <c r="Y107" s="2" t="s">
        <v>34</v>
      </c>
      <c r="Z107" s="2" t="s">
        <v>34</v>
      </c>
      <c r="AA107" s="2" t="s">
        <v>45</v>
      </c>
      <c r="AB107" s="2">
        <v>11</v>
      </c>
      <c r="AC107" s="2" t="s">
        <v>39</v>
      </c>
      <c r="AD107" s="2">
        <v>1</v>
      </c>
    </row>
    <row r="108" spans="1:30" ht="30" x14ac:dyDescent="0.25">
      <c r="A108" s="2">
        <v>6</v>
      </c>
      <c r="B108" s="2" t="s">
        <v>30</v>
      </c>
      <c r="C108" s="2">
        <v>13669</v>
      </c>
      <c r="D108" s="3">
        <v>44183</v>
      </c>
      <c r="E108" s="2" t="s">
        <v>559</v>
      </c>
      <c r="F108" s="2"/>
      <c r="G108" s="2" t="s">
        <v>560</v>
      </c>
      <c r="H108" s="2" t="s">
        <v>561</v>
      </c>
      <c r="I108" s="2" t="s">
        <v>31</v>
      </c>
      <c r="J108" s="3">
        <v>39815</v>
      </c>
      <c r="K108" s="2"/>
      <c r="L108" s="2"/>
      <c r="M108" s="2"/>
      <c r="N108" s="2"/>
      <c r="O108" s="2" t="s">
        <v>42</v>
      </c>
      <c r="P108" s="2" t="s">
        <v>44</v>
      </c>
      <c r="Q108" s="2"/>
      <c r="R108" s="2" t="s">
        <v>129</v>
      </c>
      <c r="S108" s="2">
        <v>8250215703</v>
      </c>
      <c r="T108" s="2"/>
      <c r="U108" s="2"/>
      <c r="V108" s="2">
        <v>9414786292</v>
      </c>
      <c r="W108" s="2" t="s">
        <v>562</v>
      </c>
      <c r="X108" s="2">
        <v>30000</v>
      </c>
      <c r="Y108" s="2" t="s">
        <v>34</v>
      </c>
      <c r="Z108" s="2" t="s">
        <v>34</v>
      </c>
      <c r="AA108" s="2" t="s">
        <v>45</v>
      </c>
      <c r="AB108" s="2">
        <v>12</v>
      </c>
      <c r="AC108" s="2" t="s">
        <v>39</v>
      </c>
      <c r="AD108" s="2">
        <v>1</v>
      </c>
    </row>
    <row r="109" spans="1:30" ht="30" x14ac:dyDescent="0.25">
      <c r="A109" s="2">
        <v>6</v>
      </c>
      <c r="B109" s="2" t="s">
        <v>30</v>
      </c>
      <c r="C109" s="2">
        <v>13269</v>
      </c>
      <c r="D109" s="3">
        <v>43655</v>
      </c>
      <c r="E109" s="2" t="s">
        <v>563</v>
      </c>
      <c r="F109" s="2"/>
      <c r="G109" s="2" t="s">
        <v>257</v>
      </c>
      <c r="H109" s="2" t="s">
        <v>258</v>
      </c>
      <c r="I109" s="2" t="s">
        <v>36</v>
      </c>
      <c r="J109" s="3">
        <v>39854</v>
      </c>
      <c r="K109" s="2"/>
      <c r="L109" s="2"/>
      <c r="M109" s="2"/>
      <c r="N109" s="2"/>
      <c r="O109" s="2" t="s">
        <v>42</v>
      </c>
      <c r="P109" s="2" t="s">
        <v>44</v>
      </c>
      <c r="Q109" s="2"/>
      <c r="R109" s="2" t="s">
        <v>129</v>
      </c>
      <c r="S109" s="2">
        <v>8250215703</v>
      </c>
      <c r="T109" s="2" t="s">
        <v>564</v>
      </c>
      <c r="U109" s="2" t="s">
        <v>260</v>
      </c>
      <c r="V109" s="2">
        <v>9920624521</v>
      </c>
      <c r="W109" s="2" t="s">
        <v>131</v>
      </c>
      <c r="X109" s="2">
        <v>30000</v>
      </c>
      <c r="Y109" s="2" t="s">
        <v>34</v>
      </c>
      <c r="Z109" s="2" t="s">
        <v>34</v>
      </c>
      <c r="AA109" s="2" t="s">
        <v>45</v>
      </c>
      <c r="AB109" s="2">
        <v>12</v>
      </c>
      <c r="AC109" s="2" t="s">
        <v>39</v>
      </c>
      <c r="AD109" s="2">
        <v>1</v>
      </c>
    </row>
    <row r="110" spans="1:30" ht="30" x14ac:dyDescent="0.25">
      <c r="A110" s="2">
        <v>6</v>
      </c>
      <c r="B110" s="2" t="s">
        <v>30</v>
      </c>
      <c r="C110" s="2">
        <v>12223</v>
      </c>
      <c r="D110" s="3">
        <v>42548</v>
      </c>
      <c r="E110" s="2" t="s">
        <v>565</v>
      </c>
      <c r="F110" s="2"/>
      <c r="G110" s="2" t="s">
        <v>566</v>
      </c>
      <c r="H110" s="2" t="s">
        <v>567</v>
      </c>
      <c r="I110" s="2" t="s">
        <v>36</v>
      </c>
      <c r="J110" s="3">
        <v>40475</v>
      </c>
      <c r="K110" s="2"/>
      <c r="L110" s="2"/>
      <c r="M110" s="2"/>
      <c r="N110" s="2"/>
      <c r="O110" s="2" t="s">
        <v>42</v>
      </c>
      <c r="P110" s="2" t="s">
        <v>44</v>
      </c>
      <c r="Q110" s="2"/>
      <c r="R110" s="2" t="s">
        <v>129</v>
      </c>
      <c r="S110" s="2">
        <v>8250215703</v>
      </c>
      <c r="T110" s="2"/>
      <c r="U110" s="2"/>
      <c r="V110" s="2">
        <v>7665987599</v>
      </c>
      <c r="W110" s="2" t="s">
        <v>568</v>
      </c>
      <c r="X110" s="2">
        <v>12000</v>
      </c>
      <c r="Y110" s="2" t="s">
        <v>34</v>
      </c>
      <c r="Z110" s="2" t="s">
        <v>34</v>
      </c>
      <c r="AA110" s="2" t="s">
        <v>45</v>
      </c>
      <c r="AB110" s="2">
        <v>11</v>
      </c>
      <c r="AC110" s="2" t="s">
        <v>39</v>
      </c>
      <c r="AD110" s="2">
        <v>1</v>
      </c>
    </row>
    <row r="111" spans="1:30" ht="30" x14ac:dyDescent="0.25">
      <c r="A111" s="2">
        <v>6</v>
      </c>
      <c r="B111" s="2" t="s">
        <v>30</v>
      </c>
      <c r="C111" s="2">
        <v>13643</v>
      </c>
      <c r="D111" s="3">
        <v>44120</v>
      </c>
      <c r="E111" s="2" t="s">
        <v>569</v>
      </c>
      <c r="F111" s="2"/>
      <c r="G111" s="2" t="s">
        <v>460</v>
      </c>
      <c r="H111" s="2" t="s">
        <v>461</v>
      </c>
      <c r="I111" s="2" t="s">
        <v>31</v>
      </c>
      <c r="J111" s="3">
        <v>39867</v>
      </c>
      <c r="K111" s="2"/>
      <c r="L111" s="2"/>
      <c r="M111" s="2"/>
      <c r="N111" s="2"/>
      <c r="O111" s="2" t="s">
        <v>42</v>
      </c>
      <c r="P111" s="2" t="s">
        <v>44</v>
      </c>
      <c r="Q111" s="2"/>
      <c r="R111" s="2" t="s">
        <v>129</v>
      </c>
      <c r="S111" s="2">
        <v>8250215703</v>
      </c>
      <c r="T111" s="2" t="s">
        <v>570</v>
      </c>
      <c r="U111" s="2"/>
      <c r="V111" s="2">
        <v>8209415961</v>
      </c>
      <c r="W111" s="2" t="s">
        <v>463</v>
      </c>
      <c r="X111" s="2">
        <v>60000</v>
      </c>
      <c r="Y111" s="2" t="s">
        <v>34</v>
      </c>
      <c r="Z111" s="2" t="s">
        <v>34</v>
      </c>
      <c r="AA111" s="2" t="s">
        <v>45</v>
      </c>
      <c r="AB111" s="2">
        <v>12</v>
      </c>
      <c r="AC111" s="2" t="s">
        <v>39</v>
      </c>
      <c r="AD111" s="2">
        <v>2</v>
      </c>
    </row>
    <row r="112" spans="1:30" ht="30" x14ac:dyDescent="0.25">
      <c r="A112" s="2">
        <v>7</v>
      </c>
      <c r="B112" s="2" t="s">
        <v>30</v>
      </c>
      <c r="C112" s="2">
        <v>13436</v>
      </c>
      <c r="D112" s="3">
        <v>43295</v>
      </c>
      <c r="E112" s="2" t="s">
        <v>571</v>
      </c>
      <c r="F112" s="2"/>
      <c r="G112" s="2" t="s">
        <v>572</v>
      </c>
      <c r="H112" s="2" t="s">
        <v>532</v>
      </c>
      <c r="I112" s="2" t="s">
        <v>36</v>
      </c>
      <c r="J112" s="3">
        <v>40091</v>
      </c>
      <c r="K112" s="2"/>
      <c r="L112" s="2"/>
      <c r="M112" s="2"/>
      <c r="N112" s="2"/>
      <c r="O112" s="2" t="s">
        <v>42</v>
      </c>
      <c r="P112" s="2" t="s">
        <v>135</v>
      </c>
      <c r="Q112" s="2"/>
      <c r="R112" s="2" t="s">
        <v>129</v>
      </c>
      <c r="S112" s="2">
        <v>8250215703</v>
      </c>
      <c r="T112" s="2" t="s">
        <v>573</v>
      </c>
      <c r="U112" s="2" t="s">
        <v>574</v>
      </c>
      <c r="V112" s="2">
        <v>7791956656</v>
      </c>
      <c r="W112" s="2" t="s">
        <v>575</v>
      </c>
      <c r="X112" s="2">
        <v>0</v>
      </c>
      <c r="Y112" s="2" t="s">
        <v>34</v>
      </c>
      <c r="Z112" s="2" t="s">
        <v>34</v>
      </c>
      <c r="AA112" s="2" t="s">
        <v>138</v>
      </c>
      <c r="AB112" s="2">
        <v>12</v>
      </c>
      <c r="AC112" s="2" t="s">
        <v>39</v>
      </c>
      <c r="AD112" s="2">
        <v>0</v>
      </c>
    </row>
    <row r="113" spans="1:30" ht="30" x14ac:dyDescent="0.25">
      <c r="A113" s="2">
        <v>7</v>
      </c>
      <c r="B113" s="2" t="s">
        <v>30</v>
      </c>
      <c r="C113" s="2">
        <v>13379</v>
      </c>
      <c r="D113" s="3">
        <v>43662</v>
      </c>
      <c r="E113" s="2" t="s">
        <v>576</v>
      </c>
      <c r="F113" s="2"/>
      <c r="G113" s="2" t="s">
        <v>577</v>
      </c>
      <c r="H113" s="2" t="s">
        <v>578</v>
      </c>
      <c r="I113" s="2" t="s">
        <v>31</v>
      </c>
      <c r="J113" s="3">
        <v>39837</v>
      </c>
      <c r="K113" s="2"/>
      <c r="L113" s="2"/>
      <c r="M113" s="2"/>
      <c r="N113" s="2"/>
      <c r="O113" s="2" t="s">
        <v>38</v>
      </c>
      <c r="P113" s="2" t="s">
        <v>44</v>
      </c>
      <c r="Q113" s="2"/>
      <c r="R113" s="2" t="s">
        <v>129</v>
      </c>
      <c r="S113" s="2">
        <v>8250215703</v>
      </c>
      <c r="T113" s="2" t="s">
        <v>579</v>
      </c>
      <c r="U113" s="2" t="s">
        <v>580</v>
      </c>
      <c r="V113" s="2">
        <v>7737180331</v>
      </c>
      <c r="W113" s="2" t="s">
        <v>318</v>
      </c>
      <c r="X113" s="2">
        <v>60000</v>
      </c>
      <c r="Y113" s="2" t="s">
        <v>34</v>
      </c>
      <c r="Z113" s="2" t="s">
        <v>34</v>
      </c>
      <c r="AA113" s="2" t="s">
        <v>45</v>
      </c>
      <c r="AB113" s="2">
        <v>12</v>
      </c>
      <c r="AC113" s="2" t="s">
        <v>39</v>
      </c>
      <c r="AD113" s="2">
        <v>1</v>
      </c>
    </row>
    <row r="114" spans="1:30" ht="30" x14ac:dyDescent="0.25">
      <c r="A114" s="2">
        <v>7</v>
      </c>
      <c r="B114" s="2" t="s">
        <v>30</v>
      </c>
      <c r="C114" s="2">
        <v>13596</v>
      </c>
      <c r="D114" s="3">
        <v>44109</v>
      </c>
      <c r="E114" s="2" t="s">
        <v>581</v>
      </c>
      <c r="F114" s="2"/>
      <c r="G114" s="2" t="s">
        <v>582</v>
      </c>
      <c r="H114" s="2" t="s">
        <v>583</v>
      </c>
      <c r="I114" s="2" t="s">
        <v>31</v>
      </c>
      <c r="J114" s="3">
        <v>39600</v>
      </c>
      <c r="K114" s="2"/>
      <c r="L114" s="2"/>
      <c r="M114" s="2"/>
      <c r="N114" s="2"/>
      <c r="O114" s="2" t="s">
        <v>42</v>
      </c>
      <c r="P114" s="2" t="s">
        <v>44</v>
      </c>
      <c r="Q114" s="2"/>
      <c r="R114" s="2" t="s">
        <v>129</v>
      </c>
      <c r="S114" s="2">
        <v>8250215703</v>
      </c>
      <c r="T114" s="2" t="s">
        <v>584</v>
      </c>
      <c r="U114" s="2"/>
      <c r="V114" s="2">
        <v>6378417480</v>
      </c>
      <c r="W114" s="2" t="s">
        <v>585</v>
      </c>
      <c r="X114" s="2">
        <v>44000</v>
      </c>
      <c r="Y114" s="2" t="s">
        <v>34</v>
      </c>
      <c r="Z114" s="2" t="s">
        <v>34</v>
      </c>
      <c r="AA114" s="2" t="s">
        <v>45</v>
      </c>
      <c r="AB114" s="2">
        <v>13</v>
      </c>
      <c r="AC114" s="2" t="s">
        <v>39</v>
      </c>
      <c r="AD114" s="2">
        <v>1</v>
      </c>
    </row>
    <row r="115" spans="1:30" ht="30" x14ac:dyDescent="0.25">
      <c r="A115" s="2">
        <v>7</v>
      </c>
      <c r="B115" s="2" t="s">
        <v>30</v>
      </c>
      <c r="C115" s="2">
        <v>13438</v>
      </c>
      <c r="D115" s="3">
        <v>44041</v>
      </c>
      <c r="E115" s="2" t="s">
        <v>586</v>
      </c>
      <c r="F115" s="2"/>
      <c r="G115" s="2" t="s">
        <v>587</v>
      </c>
      <c r="H115" s="2" t="s">
        <v>588</v>
      </c>
      <c r="I115" s="2" t="s">
        <v>31</v>
      </c>
      <c r="J115" s="3">
        <v>39651</v>
      </c>
      <c r="K115" s="2"/>
      <c r="L115" s="2"/>
      <c r="M115" s="2"/>
      <c r="N115" s="2"/>
      <c r="O115" s="2" t="s">
        <v>38</v>
      </c>
      <c r="P115" s="2" t="s">
        <v>44</v>
      </c>
      <c r="Q115" s="2"/>
      <c r="R115" s="2" t="s">
        <v>129</v>
      </c>
      <c r="S115" s="2">
        <v>8250215703</v>
      </c>
      <c r="T115" s="2" t="s">
        <v>589</v>
      </c>
      <c r="U115" s="2"/>
      <c r="V115" s="2">
        <v>9352607819</v>
      </c>
      <c r="W115" s="2" t="s">
        <v>590</v>
      </c>
      <c r="X115" s="2">
        <v>36000</v>
      </c>
      <c r="Y115" s="2" t="s">
        <v>34</v>
      </c>
      <c r="Z115" s="2" t="s">
        <v>34</v>
      </c>
      <c r="AA115" s="2" t="s">
        <v>45</v>
      </c>
      <c r="AB115" s="2">
        <v>13</v>
      </c>
      <c r="AC115" s="2" t="s">
        <v>39</v>
      </c>
      <c r="AD115" s="2">
        <v>1</v>
      </c>
    </row>
    <row r="116" spans="1:30" ht="30" x14ac:dyDescent="0.25">
      <c r="A116" s="2">
        <v>7</v>
      </c>
      <c r="B116" s="2" t="s">
        <v>30</v>
      </c>
      <c r="C116" s="2">
        <v>13016</v>
      </c>
      <c r="D116" s="3">
        <v>43283</v>
      </c>
      <c r="E116" s="2" t="s">
        <v>591</v>
      </c>
      <c r="F116" s="2"/>
      <c r="G116" s="2" t="s">
        <v>354</v>
      </c>
      <c r="H116" s="2" t="s">
        <v>355</v>
      </c>
      <c r="I116" s="2" t="s">
        <v>36</v>
      </c>
      <c r="J116" s="3">
        <v>39448</v>
      </c>
      <c r="K116" s="2"/>
      <c r="L116" s="2"/>
      <c r="M116" s="2"/>
      <c r="N116" s="2"/>
      <c r="O116" s="2" t="s">
        <v>42</v>
      </c>
      <c r="P116" s="2" t="s">
        <v>44</v>
      </c>
      <c r="Q116" s="2"/>
      <c r="R116" s="2" t="s">
        <v>129</v>
      </c>
      <c r="S116" s="2">
        <v>8250215703</v>
      </c>
      <c r="T116" s="2" t="s">
        <v>592</v>
      </c>
      <c r="U116" s="2"/>
      <c r="V116" s="2">
        <v>9660659609</v>
      </c>
      <c r="W116" s="2" t="s">
        <v>356</v>
      </c>
      <c r="X116" s="2">
        <v>36000</v>
      </c>
      <c r="Y116" s="2" t="s">
        <v>34</v>
      </c>
      <c r="Z116" s="2" t="s">
        <v>34</v>
      </c>
      <c r="AA116" s="2" t="s">
        <v>45</v>
      </c>
      <c r="AB116" s="2">
        <v>13</v>
      </c>
      <c r="AC116" s="2" t="s">
        <v>39</v>
      </c>
      <c r="AD116" s="2">
        <v>1</v>
      </c>
    </row>
    <row r="117" spans="1:30" ht="30" x14ac:dyDescent="0.25">
      <c r="A117" s="2">
        <v>7</v>
      </c>
      <c r="B117" s="2" t="s">
        <v>30</v>
      </c>
      <c r="C117" s="2">
        <v>13059</v>
      </c>
      <c r="D117" s="3">
        <v>43285</v>
      </c>
      <c r="E117" s="2" t="s">
        <v>593</v>
      </c>
      <c r="F117" s="2"/>
      <c r="G117" s="2" t="s">
        <v>594</v>
      </c>
      <c r="H117" s="2" t="s">
        <v>350</v>
      </c>
      <c r="I117" s="2" t="s">
        <v>36</v>
      </c>
      <c r="J117" s="3">
        <v>39622</v>
      </c>
      <c r="K117" s="2"/>
      <c r="L117" s="2"/>
      <c r="M117" s="2"/>
      <c r="N117" s="2"/>
      <c r="O117" s="2" t="s">
        <v>38</v>
      </c>
      <c r="P117" s="2" t="s">
        <v>44</v>
      </c>
      <c r="Q117" s="2"/>
      <c r="R117" s="2" t="s">
        <v>129</v>
      </c>
      <c r="S117" s="2">
        <v>8250215703</v>
      </c>
      <c r="T117" s="2" t="s">
        <v>595</v>
      </c>
      <c r="U117" s="2" t="s">
        <v>596</v>
      </c>
      <c r="V117" s="2">
        <v>8094502439</v>
      </c>
      <c r="W117" s="2" t="s">
        <v>550</v>
      </c>
      <c r="X117" s="2">
        <v>36000</v>
      </c>
      <c r="Y117" s="2" t="s">
        <v>34</v>
      </c>
      <c r="Z117" s="2" t="s">
        <v>34</v>
      </c>
      <c r="AA117" s="2" t="s">
        <v>45</v>
      </c>
      <c r="AB117" s="2">
        <v>13</v>
      </c>
      <c r="AC117" s="2" t="s">
        <v>39</v>
      </c>
      <c r="AD117" s="2">
        <v>1</v>
      </c>
    </row>
    <row r="118" spans="1:30" ht="30" x14ac:dyDescent="0.25">
      <c r="A118" s="2">
        <v>7</v>
      </c>
      <c r="B118" s="2" t="s">
        <v>30</v>
      </c>
      <c r="C118" s="2">
        <v>13589</v>
      </c>
      <c r="D118" s="3">
        <v>44109</v>
      </c>
      <c r="E118" s="2" t="s">
        <v>50</v>
      </c>
      <c r="F118" s="2"/>
      <c r="G118" s="2" t="s">
        <v>597</v>
      </c>
      <c r="H118" s="2" t="s">
        <v>598</v>
      </c>
      <c r="I118" s="2" t="s">
        <v>31</v>
      </c>
      <c r="J118" s="3">
        <v>39450</v>
      </c>
      <c r="K118" s="2"/>
      <c r="L118" s="2"/>
      <c r="M118" s="2"/>
      <c r="N118" s="2"/>
      <c r="O118" s="2" t="s">
        <v>42</v>
      </c>
      <c r="P118" s="2" t="s">
        <v>44</v>
      </c>
      <c r="Q118" s="2"/>
      <c r="R118" s="2" t="s">
        <v>129</v>
      </c>
      <c r="S118" s="2">
        <v>8250215703</v>
      </c>
      <c r="T118" s="2" t="s">
        <v>599</v>
      </c>
      <c r="U118" s="2" t="s">
        <v>600</v>
      </c>
      <c r="V118" s="2">
        <v>9929569343</v>
      </c>
      <c r="W118" s="2" t="s">
        <v>601</v>
      </c>
      <c r="X118" s="2">
        <v>0</v>
      </c>
      <c r="Y118" s="2" t="s">
        <v>34</v>
      </c>
      <c r="Z118" s="2" t="s">
        <v>34</v>
      </c>
      <c r="AA118" s="2" t="s">
        <v>45</v>
      </c>
      <c r="AB118" s="2">
        <v>13</v>
      </c>
      <c r="AC118" s="2" t="s">
        <v>39</v>
      </c>
      <c r="AD118" s="2">
        <v>0</v>
      </c>
    </row>
    <row r="119" spans="1:30" ht="30" x14ac:dyDescent="0.25">
      <c r="A119" s="2">
        <v>7</v>
      </c>
      <c r="B119" s="2" t="s">
        <v>30</v>
      </c>
      <c r="C119" s="2">
        <v>13631</v>
      </c>
      <c r="D119" s="3">
        <v>44119</v>
      </c>
      <c r="E119" s="2" t="s">
        <v>602</v>
      </c>
      <c r="F119" s="2"/>
      <c r="G119" s="2" t="s">
        <v>346</v>
      </c>
      <c r="H119" s="2" t="s">
        <v>347</v>
      </c>
      <c r="I119" s="2" t="s">
        <v>36</v>
      </c>
      <c r="J119" s="3">
        <v>39874</v>
      </c>
      <c r="K119" s="2"/>
      <c r="L119" s="2"/>
      <c r="M119" s="2"/>
      <c r="N119" s="2"/>
      <c r="O119" s="2" t="s">
        <v>42</v>
      </c>
      <c r="P119" s="2" t="s">
        <v>44</v>
      </c>
      <c r="Q119" s="2"/>
      <c r="R119" s="2" t="s">
        <v>129</v>
      </c>
      <c r="S119" s="2">
        <v>8250215703</v>
      </c>
      <c r="T119" s="2"/>
      <c r="U119" s="2" t="s">
        <v>603</v>
      </c>
      <c r="V119" s="2">
        <v>9636119522</v>
      </c>
      <c r="W119" s="2" t="s">
        <v>325</v>
      </c>
      <c r="X119" s="2">
        <v>20000</v>
      </c>
      <c r="Y119" s="2" t="s">
        <v>34</v>
      </c>
      <c r="Z119" s="2" t="s">
        <v>34</v>
      </c>
      <c r="AA119" s="2" t="s">
        <v>45</v>
      </c>
      <c r="AB119" s="2">
        <v>12</v>
      </c>
      <c r="AC119" s="2" t="s">
        <v>39</v>
      </c>
      <c r="AD119" s="2">
        <v>1</v>
      </c>
    </row>
    <row r="120" spans="1:30" ht="30" x14ac:dyDescent="0.25">
      <c r="A120" s="2">
        <v>7</v>
      </c>
      <c r="B120" s="2" t="s">
        <v>30</v>
      </c>
      <c r="C120" s="2">
        <v>12241</v>
      </c>
      <c r="D120" s="3">
        <v>42548</v>
      </c>
      <c r="E120" s="2" t="s">
        <v>604</v>
      </c>
      <c r="F120" s="2"/>
      <c r="G120" s="2" t="s">
        <v>605</v>
      </c>
      <c r="H120" s="2" t="s">
        <v>553</v>
      </c>
      <c r="I120" s="2" t="s">
        <v>36</v>
      </c>
      <c r="J120" s="3">
        <v>39478</v>
      </c>
      <c r="K120" s="2"/>
      <c r="L120" s="2"/>
      <c r="M120" s="2"/>
      <c r="N120" s="2"/>
      <c r="O120" s="2" t="s">
        <v>42</v>
      </c>
      <c r="P120" s="2" t="s">
        <v>44</v>
      </c>
      <c r="Q120" s="2"/>
      <c r="R120" s="2" t="s">
        <v>129</v>
      </c>
      <c r="S120" s="2">
        <v>8250215703</v>
      </c>
      <c r="T120" s="2" t="s">
        <v>606</v>
      </c>
      <c r="U120" s="2"/>
      <c r="V120" s="2">
        <v>9001775536</v>
      </c>
      <c r="W120" s="2" t="s">
        <v>502</v>
      </c>
      <c r="X120" s="2">
        <v>28000</v>
      </c>
      <c r="Y120" s="2" t="s">
        <v>34</v>
      </c>
      <c r="Z120" s="2" t="s">
        <v>34</v>
      </c>
      <c r="AA120" s="2" t="s">
        <v>45</v>
      </c>
      <c r="AB120" s="2">
        <v>13</v>
      </c>
      <c r="AC120" s="2" t="s">
        <v>39</v>
      </c>
      <c r="AD120" s="2">
        <v>0</v>
      </c>
    </row>
    <row r="121" spans="1:30" ht="30" x14ac:dyDescent="0.25">
      <c r="A121" s="2">
        <v>7</v>
      </c>
      <c r="B121" s="2" t="s">
        <v>30</v>
      </c>
      <c r="C121" s="2">
        <v>13164</v>
      </c>
      <c r="D121" s="3">
        <v>43645</v>
      </c>
      <c r="E121" s="2" t="s">
        <v>607</v>
      </c>
      <c r="F121" s="2"/>
      <c r="G121" s="2" t="s">
        <v>608</v>
      </c>
      <c r="H121" s="2" t="s">
        <v>52</v>
      </c>
      <c r="I121" s="2" t="s">
        <v>31</v>
      </c>
      <c r="J121" s="3">
        <v>40123</v>
      </c>
      <c r="K121" s="2"/>
      <c r="L121" s="2"/>
      <c r="M121" s="2"/>
      <c r="N121" s="2"/>
      <c r="O121" s="2" t="s">
        <v>42</v>
      </c>
      <c r="P121" s="2" t="s">
        <v>44</v>
      </c>
      <c r="Q121" s="2"/>
      <c r="R121" s="2" t="s">
        <v>129</v>
      </c>
      <c r="S121" s="2">
        <v>8250215703</v>
      </c>
      <c r="T121" s="2" t="s">
        <v>609</v>
      </c>
      <c r="U121" s="2" t="s">
        <v>610</v>
      </c>
      <c r="V121" s="2">
        <v>9521884525</v>
      </c>
      <c r="W121" s="2" t="s">
        <v>611</v>
      </c>
      <c r="X121" s="2">
        <v>24000</v>
      </c>
      <c r="Y121" s="2" t="s">
        <v>35</v>
      </c>
      <c r="Z121" s="2" t="s">
        <v>34</v>
      </c>
      <c r="AA121" s="2" t="s">
        <v>45</v>
      </c>
      <c r="AB121" s="2">
        <v>12</v>
      </c>
      <c r="AC121" s="2" t="s">
        <v>39</v>
      </c>
      <c r="AD121" s="2">
        <v>2</v>
      </c>
    </row>
    <row r="122" spans="1:30" ht="30" x14ac:dyDescent="0.25">
      <c r="A122" s="2">
        <v>7</v>
      </c>
      <c r="B122" s="2" t="s">
        <v>30</v>
      </c>
      <c r="C122" s="2">
        <v>13425</v>
      </c>
      <c r="D122" s="3">
        <v>43687</v>
      </c>
      <c r="E122" s="2" t="s">
        <v>612</v>
      </c>
      <c r="F122" s="2"/>
      <c r="G122" s="2" t="s">
        <v>613</v>
      </c>
      <c r="H122" s="2" t="s">
        <v>40</v>
      </c>
      <c r="I122" s="2" t="s">
        <v>31</v>
      </c>
      <c r="J122" s="3">
        <v>40706</v>
      </c>
      <c r="K122" s="2"/>
      <c r="L122" s="2"/>
      <c r="M122" s="2"/>
      <c r="N122" s="2"/>
      <c r="O122" s="2" t="s">
        <v>42</v>
      </c>
      <c r="P122" s="2" t="s">
        <v>44</v>
      </c>
      <c r="Q122" s="2"/>
      <c r="R122" s="2" t="s">
        <v>129</v>
      </c>
      <c r="S122" s="2">
        <v>8250215703</v>
      </c>
      <c r="T122" s="2" t="s">
        <v>614</v>
      </c>
      <c r="U122" s="2"/>
      <c r="V122" s="2">
        <v>9829838312</v>
      </c>
      <c r="W122" s="2" t="s">
        <v>344</v>
      </c>
      <c r="X122" s="2">
        <v>28000</v>
      </c>
      <c r="Y122" s="2" t="s">
        <v>35</v>
      </c>
      <c r="Z122" s="2" t="s">
        <v>34</v>
      </c>
      <c r="AA122" s="2" t="s">
        <v>45</v>
      </c>
      <c r="AB122" s="2">
        <v>10</v>
      </c>
      <c r="AC122" s="2" t="s">
        <v>39</v>
      </c>
      <c r="AD122" s="2">
        <v>1</v>
      </c>
    </row>
    <row r="123" spans="1:30" ht="30" x14ac:dyDescent="0.25">
      <c r="A123" s="2">
        <v>7</v>
      </c>
      <c r="B123" s="2" t="s">
        <v>30</v>
      </c>
      <c r="C123" s="2">
        <v>12445</v>
      </c>
      <c r="D123" s="3">
        <v>42552</v>
      </c>
      <c r="E123" s="2" t="s">
        <v>615</v>
      </c>
      <c r="F123" s="2"/>
      <c r="G123" s="2" t="s">
        <v>616</v>
      </c>
      <c r="H123" s="2" t="s">
        <v>617</v>
      </c>
      <c r="I123" s="2" t="s">
        <v>36</v>
      </c>
      <c r="J123" s="3">
        <v>39355</v>
      </c>
      <c r="K123" s="2"/>
      <c r="L123" s="2"/>
      <c r="M123" s="2"/>
      <c r="N123" s="2"/>
      <c r="O123" s="2" t="s">
        <v>42</v>
      </c>
      <c r="P123" s="2" t="s">
        <v>44</v>
      </c>
      <c r="Q123" s="2"/>
      <c r="R123" s="2" t="s">
        <v>129</v>
      </c>
      <c r="S123" s="2">
        <v>8250215703</v>
      </c>
      <c r="T123" s="2" t="s">
        <v>618</v>
      </c>
      <c r="U123" s="2"/>
      <c r="V123" s="2">
        <v>9460224329</v>
      </c>
      <c r="W123" s="2" t="s">
        <v>619</v>
      </c>
      <c r="X123" s="2">
        <v>45000</v>
      </c>
      <c r="Y123" s="2" t="s">
        <v>34</v>
      </c>
      <c r="Z123" s="2" t="s">
        <v>34</v>
      </c>
      <c r="AA123" s="2" t="s">
        <v>45</v>
      </c>
      <c r="AB123" s="2">
        <v>14</v>
      </c>
      <c r="AC123" s="2" t="s">
        <v>39</v>
      </c>
      <c r="AD123" s="2">
        <v>1</v>
      </c>
    </row>
    <row r="124" spans="1:30" ht="30" x14ac:dyDescent="0.25">
      <c r="A124" s="2">
        <v>7</v>
      </c>
      <c r="B124" s="2" t="s">
        <v>30</v>
      </c>
      <c r="C124" s="2">
        <v>12842</v>
      </c>
      <c r="D124" s="3">
        <v>42937</v>
      </c>
      <c r="E124" s="2" t="s">
        <v>620</v>
      </c>
      <c r="F124" s="2"/>
      <c r="G124" s="2" t="s">
        <v>496</v>
      </c>
      <c r="H124" s="2" t="s">
        <v>391</v>
      </c>
      <c r="I124" s="2" t="s">
        <v>36</v>
      </c>
      <c r="J124" s="3">
        <v>40142</v>
      </c>
      <c r="K124" s="2"/>
      <c r="L124" s="2"/>
      <c r="M124" s="2"/>
      <c r="N124" s="2"/>
      <c r="O124" s="2" t="s">
        <v>42</v>
      </c>
      <c r="P124" s="2" t="s">
        <v>44</v>
      </c>
      <c r="Q124" s="2"/>
      <c r="R124" s="2" t="s">
        <v>129</v>
      </c>
      <c r="S124" s="2">
        <v>8250215703</v>
      </c>
      <c r="T124" s="2" t="s">
        <v>621</v>
      </c>
      <c r="U124" s="2"/>
      <c r="V124" s="2">
        <v>9999999999</v>
      </c>
      <c r="W124" s="2" t="s">
        <v>622</v>
      </c>
      <c r="X124" s="2">
        <v>60000</v>
      </c>
      <c r="Y124" s="2" t="s">
        <v>34</v>
      </c>
      <c r="Z124" s="2" t="s">
        <v>34</v>
      </c>
      <c r="AA124" s="2" t="s">
        <v>45</v>
      </c>
      <c r="AB124" s="2">
        <v>12</v>
      </c>
      <c r="AC124" s="2" t="s">
        <v>39</v>
      </c>
      <c r="AD124" s="2">
        <v>1</v>
      </c>
    </row>
    <row r="125" spans="1:30" ht="30" x14ac:dyDescent="0.25">
      <c r="A125" s="2">
        <v>7</v>
      </c>
      <c r="B125" s="2" t="s">
        <v>30</v>
      </c>
      <c r="C125" s="2">
        <v>13690</v>
      </c>
      <c r="D125" s="3">
        <v>44226</v>
      </c>
      <c r="E125" s="2" t="s">
        <v>623</v>
      </c>
      <c r="F125" s="2"/>
      <c r="G125" s="2" t="s">
        <v>624</v>
      </c>
      <c r="H125" s="2" t="s">
        <v>625</v>
      </c>
      <c r="I125" s="2" t="s">
        <v>31</v>
      </c>
      <c r="J125" s="3">
        <v>40380</v>
      </c>
      <c r="K125" s="2"/>
      <c r="L125" s="2"/>
      <c r="M125" s="2"/>
      <c r="N125" s="2"/>
      <c r="O125" s="2" t="s">
        <v>32</v>
      </c>
      <c r="P125" s="2" t="s">
        <v>44</v>
      </c>
      <c r="Q125" s="2"/>
      <c r="R125" s="2" t="s">
        <v>129</v>
      </c>
      <c r="S125" s="2">
        <v>8250215703</v>
      </c>
      <c r="T125" s="2" t="s">
        <v>626</v>
      </c>
      <c r="U125" s="2"/>
      <c r="V125" s="2">
        <v>9001915600</v>
      </c>
      <c r="W125" s="2" t="s">
        <v>627</v>
      </c>
      <c r="X125" s="2">
        <v>70000</v>
      </c>
      <c r="Y125" s="2" t="s">
        <v>34</v>
      </c>
      <c r="Z125" s="2" t="s">
        <v>34</v>
      </c>
      <c r="AA125" s="2" t="s">
        <v>45</v>
      </c>
      <c r="AB125" s="2">
        <v>11</v>
      </c>
      <c r="AC125" s="2" t="s">
        <v>39</v>
      </c>
      <c r="AD125" s="2">
        <v>1</v>
      </c>
    </row>
    <row r="126" spans="1:30" ht="30" x14ac:dyDescent="0.25">
      <c r="A126" s="2">
        <v>7</v>
      </c>
      <c r="B126" s="2" t="s">
        <v>30</v>
      </c>
      <c r="C126" s="2">
        <v>13117</v>
      </c>
      <c r="D126" s="3">
        <v>43291</v>
      </c>
      <c r="E126" s="2" t="s">
        <v>628</v>
      </c>
      <c r="F126" s="2"/>
      <c r="G126" s="2" t="s">
        <v>629</v>
      </c>
      <c r="H126" s="2" t="s">
        <v>630</v>
      </c>
      <c r="I126" s="2" t="s">
        <v>31</v>
      </c>
      <c r="J126" s="3">
        <v>39217</v>
      </c>
      <c r="K126" s="2"/>
      <c r="L126" s="2"/>
      <c r="M126" s="2"/>
      <c r="N126" s="2"/>
      <c r="O126" s="2" t="s">
        <v>32</v>
      </c>
      <c r="P126" s="2" t="s">
        <v>44</v>
      </c>
      <c r="Q126" s="2"/>
      <c r="R126" s="2" t="s">
        <v>129</v>
      </c>
      <c r="S126" s="2">
        <v>8250215703</v>
      </c>
      <c r="T126" s="2"/>
      <c r="U126" s="2" t="s">
        <v>631</v>
      </c>
      <c r="V126" s="2">
        <v>9999999999</v>
      </c>
      <c r="W126" s="2" t="s">
        <v>632</v>
      </c>
      <c r="X126" s="2">
        <v>36000</v>
      </c>
      <c r="Y126" s="2" t="s">
        <v>35</v>
      </c>
      <c r="Z126" s="2" t="s">
        <v>34</v>
      </c>
      <c r="AA126" s="2" t="s">
        <v>45</v>
      </c>
      <c r="AB126" s="2">
        <v>14</v>
      </c>
      <c r="AC126" s="2" t="s">
        <v>39</v>
      </c>
      <c r="AD126" s="2">
        <v>1</v>
      </c>
    </row>
    <row r="127" spans="1:30" ht="30" x14ac:dyDescent="0.25">
      <c r="A127" s="2">
        <v>7</v>
      </c>
      <c r="B127" s="2" t="s">
        <v>30</v>
      </c>
      <c r="C127" s="2">
        <v>12235</v>
      </c>
      <c r="D127" s="3">
        <v>42548</v>
      </c>
      <c r="E127" s="2" t="s">
        <v>633</v>
      </c>
      <c r="F127" s="2"/>
      <c r="G127" s="2" t="s">
        <v>506</v>
      </c>
      <c r="H127" s="2" t="s">
        <v>507</v>
      </c>
      <c r="I127" s="2" t="s">
        <v>36</v>
      </c>
      <c r="J127" s="3">
        <v>39497</v>
      </c>
      <c r="K127" s="2"/>
      <c r="L127" s="2"/>
      <c r="M127" s="2"/>
      <c r="N127" s="2"/>
      <c r="O127" s="2" t="s">
        <v>32</v>
      </c>
      <c r="P127" s="2" t="s">
        <v>135</v>
      </c>
      <c r="Q127" s="2"/>
      <c r="R127" s="2" t="s">
        <v>129</v>
      </c>
      <c r="S127" s="2">
        <v>8250215703</v>
      </c>
      <c r="T127" s="2" t="s">
        <v>634</v>
      </c>
      <c r="U127" s="2"/>
      <c r="V127" s="2">
        <v>7891352401</v>
      </c>
      <c r="W127" s="2" t="s">
        <v>510</v>
      </c>
      <c r="X127" s="2">
        <v>100000</v>
      </c>
      <c r="Y127" s="2" t="s">
        <v>34</v>
      </c>
      <c r="Z127" s="2" t="s">
        <v>34</v>
      </c>
      <c r="AA127" s="2" t="s">
        <v>138</v>
      </c>
      <c r="AB127" s="2">
        <v>13</v>
      </c>
      <c r="AC127" s="2" t="s">
        <v>39</v>
      </c>
      <c r="AD127" s="2">
        <v>0</v>
      </c>
    </row>
    <row r="128" spans="1:30" ht="30" x14ac:dyDescent="0.25">
      <c r="A128" s="2">
        <v>7</v>
      </c>
      <c r="B128" s="2" t="s">
        <v>30</v>
      </c>
      <c r="C128" s="2">
        <v>13378</v>
      </c>
      <c r="D128" s="3">
        <v>43662</v>
      </c>
      <c r="E128" s="2" t="s">
        <v>635</v>
      </c>
      <c r="F128" s="2"/>
      <c r="G128" s="2" t="s">
        <v>636</v>
      </c>
      <c r="H128" s="2" t="s">
        <v>637</v>
      </c>
      <c r="I128" s="2" t="s">
        <v>36</v>
      </c>
      <c r="J128" s="3">
        <v>39628</v>
      </c>
      <c r="K128" s="2"/>
      <c r="L128" s="2"/>
      <c r="M128" s="2"/>
      <c r="N128" s="2"/>
      <c r="O128" s="2" t="s">
        <v>42</v>
      </c>
      <c r="P128" s="2" t="s">
        <v>44</v>
      </c>
      <c r="Q128" s="2"/>
      <c r="R128" s="2" t="s">
        <v>129</v>
      </c>
      <c r="S128" s="2">
        <v>8250215703</v>
      </c>
      <c r="T128" s="2" t="s">
        <v>638</v>
      </c>
      <c r="U128" s="2" t="s">
        <v>639</v>
      </c>
      <c r="V128" s="2">
        <v>7742636130</v>
      </c>
      <c r="W128" s="2" t="s">
        <v>640</v>
      </c>
      <c r="X128" s="2">
        <v>20000</v>
      </c>
      <c r="Y128" s="2" t="s">
        <v>34</v>
      </c>
      <c r="Z128" s="2" t="s">
        <v>34</v>
      </c>
      <c r="AA128" s="2" t="s">
        <v>45</v>
      </c>
      <c r="AB128" s="2">
        <v>13</v>
      </c>
      <c r="AC128" s="2" t="s">
        <v>39</v>
      </c>
      <c r="AD128" s="2">
        <v>1</v>
      </c>
    </row>
    <row r="129" spans="1:30" ht="30" x14ac:dyDescent="0.25">
      <c r="A129" s="2">
        <v>7</v>
      </c>
      <c r="B129" s="2" t="s">
        <v>30</v>
      </c>
      <c r="C129" s="2">
        <v>13689</v>
      </c>
      <c r="D129" s="3">
        <v>44226</v>
      </c>
      <c r="E129" s="2" t="s">
        <v>641</v>
      </c>
      <c r="F129" s="2"/>
      <c r="G129" s="2" t="s">
        <v>642</v>
      </c>
      <c r="H129" s="2" t="s">
        <v>643</v>
      </c>
      <c r="I129" s="2" t="s">
        <v>31</v>
      </c>
      <c r="J129" s="3">
        <v>39802</v>
      </c>
      <c r="K129" s="2"/>
      <c r="L129" s="2"/>
      <c r="M129" s="2"/>
      <c r="N129" s="2"/>
      <c r="O129" s="2" t="s">
        <v>42</v>
      </c>
      <c r="P129" s="2" t="s">
        <v>44</v>
      </c>
      <c r="Q129" s="2"/>
      <c r="R129" s="2" t="s">
        <v>129</v>
      </c>
      <c r="S129" s="2">
        <v>8250215703</v>
      </c>
      <c r="T129" s="2" t="s">
        <v>644</v>
      </c>
      <c r="U129" s="2" t="s">
        <v>645</v>
      </c>
      <c r="V129" s="2">
        <v>7877300852</v>
      </c>
      <c r="W129" s="2" t="s">
        <v>289</v>
      </c>
      <c r="X129" s="2">
        <v>36000</v>
      </c>
      <c r="Y129" s="2" t="s">
        <v>34</v>
      </c>
      <c r="Z129" s="2" t="s">
        <v>35</v>
      </c>
      <c r="AA129" s="2" t="s">
        <v>45</v>
      </c>
      <c r="AB129" s="2">
        <v>13</v>
      </c>
      <c r="AC129" s="2" t="s">
        <v>39</v>
      </c>
      <c r="AD129" s="2">
        <v>0</v>
      </c>
    </row>
    <row r="130" spans="1:30" ht="45" x14ac:dyDescent="0.25">
      <c r="A130" s="2">
        <v>7</v>
      </c>
      <c r="B130" s="2" t="s">
        <v>30</v>
      </c>
      <c r="C130" s="2">
        <v>13015</v>
      </c>
      <c r="D130" s="3">
        <v>43283</v>
      </c>
      <c r="E130" s="2" t="s">
        <v>646</v>
      </c>
      <c r="F130" s="2"/>
      <c r="G130" s="2" t="s">
        <v>427</v>
      </c>
      <c r="H130" s="2" t="s">
        <v>647</v>
      </c>
      <c r="I130" s="2" t="s">
        <v>36</v>
      </c>
      <c r="J130" s="3">
        <v>40059</v>
      </c>
      <c r="K130" s="2"/>
      <c r="L130" s="2"/>
      <c r="M130" s="2"/>
      <c r="N130" s="2"/>
      <c r="O130" s="2" t="s">
        <v>42</v>
      </c>
      <c r="P130" s="2" t="s">
        <v>44</v>
      </c>
      <c r="Q130" s="2"/>
      <c r="R130" s="2" t="s">
        <v>129</v>
      </c>
      <c r="S130" s="2">
        <v>8250215703</v>
      </c>
      <c r="T130" s="2" t="s">
        <v>648</v>
      </c>
      <c r="U130" s="2" t="s">
        <v>294</v>
      </c>
      <c r="V130" s="2">
        <v>9799216069</v>
      </c>
      <c r="W130" s="2" t="s">
        <v>411</v>
      </c>
      <c r="X130" s="2">
        <v>36000</v>
      </c>
      <c r="Y130" s="2" t="s">
        <v>34</v>
      </c>
      <c r="Z130" s="2" t="s">
        <v>34</v>
      </c>
      <c r="AA130" s="2" t="s">
        <v>45</v>
      </c>
      <c r="AB130" s="2">
        <v>12</v>
      </c>
      <c r="AC130" s="2" t="s">
        <v>39</v>
      </c>
      <c r="AD130" s="2">
        <v>1</v>
      </c>
    </row>
    <row r="131" spans="1:30" ht="30" x14ac:dyDescent="0.25">
      <c r="A131" s="2">
        <v>7</v>
      </c>
      <c r="B131" s="2" t="s">
        <v>30</v>
      </c>
      <c r="C131" s="2">
        <v>12230</v>
      </c>
      <c r="D131" s="3">
        <v>42548</v>
      </c>
      <c r="E131" s="2" t="s">
        <v>649</v>
      </c>
      <c r="F131" s="2"/>
      <c r="G131" s="2" t="s">
        <v>650</v>
      </c>
      <c r="H131" s="2" t="s">
        <v>651</v>
      </c>
      <c r="I131" s="2" t="s">
        <v>36</v>
      </c>
      <c r="J131" s="3">
        <v>39146</v>
      </c>
      <c r="K131" s="2"/>
      <c r="L131" s="2"/>
      <c r="M131" s="2"/>
      <c r="N131" s="2"/>
      <c r="O131" s="2" t="s">
        <v>42</v>
      </c>
      <c r="P131" s="2" t="s">
        <v>44</v>
      </c>
      <c r="Q131" s="2"/>
      <c r="R131" s="2" t="s">
        <v>129</v>
      </c>
      <c r="S131" s="2">
        <v>8250215703</v>
      </c>
      <c r="T131" s="2" t="s">
        <v>652</v>
      </c>
      <c r="U131" s="2"/>
      <c r="V131" s="2">
        <v>8107280186</v>
      </c>
      <c r="W131" s="2" t="s">
        <v>502</v>
      </c>
      <c r="X131" s="2">
        <v>12000</v>
      </c>
      <c r="Y131" s="2" t="s">
        <v>34</v>
      </c>
      <c r="Z131" s="2" t="s">
        <v>35</v>
      </c>
      <c r="AA131" s="2" t="s">
        <v>45</v>
      </c>
      <c r="AB131" s="2">
        <v>14</v>
      </c>
      <c r="AC131" s="2" t="s">
        <v>39</v>
      </c>
      <c r="AD131" s="2">
        <v>1</v>
      </c>
    </row>
    <row r="132" spans="1:30" ht="60" x14ac:dyDescent="0.25">
      <c r="A132" s="2">
        <v>7</v>
      </c>
      <c r="B132" s="2" t="s">
        <v>30</v>
      </c>
      <c r="C132" s="2">
        <v>13500</v>
      </c>
      <c r="D132" s="3">
        <v>44069</v>
      </c>
      <c r="E132" s="2" t="s">
        <v>653</v>
      </c>
      <c r="F132" s="2"/>
      <c r="G132" s="2" t="s">
        <v>654</v>
      </c>
      <c r="H132" s="2" t="s">
        <v>655</v>
      </c>
      <c r="I132" s="2" t="s">
        <v>31</v>
      </c>
      <c r="J132" s="3">
        <v>39543</v>
      </c>
      <c r="K132" s="2"/>
      <c r="L132" s="2"/>
      <c r="M132" s="2"/>
      <c r="N132" s="2"/>
      <c r="O132" s="2" t="s">
        <v>38</v>
      </c>
      <c r="P132" s="2" t="s">
        <v>44</v>
      </c>
      <c r="Q132" s="2"/>
      <c r="R132" s="2" t="s">
        <v>129</v>
      </c>
      <c r="S132" s="2">
        <v>8250215703</v>
      </c>
      <c r="T132" s="2" t="s">
        <v>656</v>
      </c>
      <c r="U132" s="2" t="s">
        <v>657</v>
      </c>
      <c r="V132" s="2">
        <v>8824736055</v>
      </c>
      <c r="W132" s="2" t="s">
        <v>658</v>
      </c>
      <c r="X132" s="2">
        <v>41000</v>
      </c>
      <c r="Y132" s="2" t="s">
        <v>34</v>
      </c>
      <c r="Z132" s="2" t="s">
        <v>34</v>
      </c>
      <c r="AA132" s="2" t="s">
        <v>45</v>
      </c>
      <c r="AB132" s="2">
        <v>13</v>
      </c>
      <c r="AC132" s="2" t="s">
        <v>39</v>
      </c>
      <c r="AD132" s="2">
        <v>1</v>
      </c>
    </row>
    <row r="133" spans="1:30" ht="30" x14ac:dyDescent="0.25">
      <c r="A133" s="2">
        <v>7</v>
      </c>
      <c r="B133" s="2" t="s">
        <v>30</v>
      </c>
      <c r="C133" s="2">
        <v>12231</v>
      </c>
      <c r="D133" s="3">
        <v>42548</v>
      </c>
      <c r="E133" s="2" t="s">
        <v>551</v>
      </c>
      <c r="F133" s="2" t="s">
        <v>70</v>
      </c>
      <c r="G133" s="2" t="s">
        <v>499</v>
      </c>
      <c r="H133" s="2" t="s">
        <v>659</v>
      </c>
      <c r="I133" s="2" t="s">
        <v>36</v>
      </c>
      <c r="J133" s="3">
        <v>39849</v>
      </c>
      <c r="K133" s="2"/>
      <c r="L133" s="2"/>
      <c r="M133" s="2"/>
      <c r="N133" s="2"/>
      <c r="O133" s="2" t="s">
        <v>42</v>
      </c>
      <c r="P133" s="2" t="s">
        <v>44</v>
      </c>
      <c r="Q133" s="2"/>
      <c r="R133" s="2" t="s">
        <v>129</v>
      </c>
      <c r="S133" s="2">
        <v>8250215703</v>
      </c>
      <c r="T133" s="2" t="s">
        <v>660</v>
      </c>
      <c r="U133" s="2"/>
      <c r="V133" s="2">
        <v>8560016173</v>
      </c>
      <c r="W133" s="2" t="s">
        <v>502</v>
      </c>
      <c r="X133" s="2">
        <v>36000</v>
      </c>
      <c r="Y133" s="2" t="s">
        <v>34</v>
      </c>
      <c r="Z133" s="2" t="s">
        <v>34</v>
      </c>
      <c r="AA133" s="2" t="s">
        <v>45</v>
      </c>
      <c r="AB133" s="2">
        <v>12</v>
      </c>
      <c r="AC133" s="2" t="s">
        <v>39</v>
      </c>
      <c r="AD133" s="2">
        <v>0</v>
      </c>
    </row>
    <row r="134" spans="1:30" ht="30" x14ac:dyDescent="0.25">
      <c r="A134" s="2">
        <v>7</v>
      </c>
      <c r="B134" s="2" t="s">
        <v>30</v>
      </c>
      <c r="C134" s="2">
        <v>13687</v>
      </c>
      <c r="D134" s="3">
        <v>44226</v>
      </c>
      <c r="E134" s="2" t="s">
        <v>661</v>
      </c>
      <c r="F134" s="2"/>
      <c r="G134" s="2" t="s">
        <v>662</v>
      </c>
      <c r="H134" s="2" t="s">
        <v>663</v>
      </c>
      <c r="I134" s="2" t="s">
        <v>31</v>
      </c>
      <c r="J134" s="3">
        <v>40487</v>
      </c>
      <c r="K134" s="2"/>
      <c r="L134" s="2"/>
      <c r="M134" s="2"/>
      <c r="N134" s="2"/>
      <c r="O134" s="2" t="s">
        <v>38</v>
      </c>
      <c r="P134" s="2" t="s">
        <v>44</v>
      </c>
      <c r="Q134" s="2"/>
      <c r="R134" s="2" t="s">
        <v>129</v>
      </c>
      <c r="S134" s="2">
        <v>8250215703</v>
      </c>
      <c r="T134" s="2" t="s">
        <v>664</v>
      </c>
      <c r="U134" s="2"/>
      <c r="V134" s="2">
        <v>8560969771</v>
      </c>
      <c r="W134" s="2" t="s">
        <v>665</v>
      </c>
      <c r="X134" s="2">
        <v>60000</v>
      </c>
      <c r="Y134" s="2" t="s">
        <v>34</v>
      </c>
      <c r="Z134" s="2" t="s">
        <v>34</v>
      </c>
      <c r="AA134" s="2" t="s">
        <v>45</v>
      </c>
      <c r="AB134" s="2">
        <v>11</v>
      </c>
      <c r="AC134" s="2" t="s">
        <v>39</v>
      </c>
      <c r="AD134" s="2">
        <v>1</v>
      </c>
    </row>
    <row r="135" spans="1:30" ht="30" x14ac:dyDescent="0.25">
      <c r="A135" s="2">
        <v>7</v>
      </c>
      <c r="B135" s="2" t="s">
        <v>30</v>
      </c>
      <c r="C135" s="2">
        <v>12234</v>
      </c>
      <c r="D135" s="3">
        <v>42548</v>
      </c>
      <c r="E135" s="2" t="s">
        <v>666</v>
      </c>
      <c r="F135" s="2"/>
      <c r="G135" s="2" t="s">
        <v>667</v>
      </c>
      <c r="H135" s="2" t="s">
        <v>668</v>
      </c>
      <c r="I135" s="2" t="s">
        <v>36</v>
      </c>
      <c r="J135" s="3">
        <v>40073</v>
      </c>
      <c r="K135" s="2"/>
      <c r="L135" s="2"/>
      <c r="M135" s="2"/>
      <c r="N135" s="2"/>
      <c r="O135" s="2" t="s">
        <v>42</v>
      </c>
      <c r="P135" s="2" t="s">
        <v>135</v>
      </c>
      <c r="Q135" s="2"/>
      <c r="R135" s="2" t="s">
        <v>129</v>
      </c>
      <c r="S135" s="2">
        <v>8250215703</v>
      </c>
      <c r="T135" s="2" t="s">
        <v>669</v>
      </c>
      <c r="U135" s="2"/>
      <c r="V135" s="2">
        <v>9983556319</v>
      </c>
      <c r="W135" s="2" t="s">
        <v>545</v>
      </c>
      <c r="X135" s="2">
        <v>260000</v>
      </c>
      <c r="Y135" s="2" t="s">
        <v>34</v>
      </c>
      <c r="Z135" s="2" t="s">
        <v>35</v>
      </c>
      <c r="AA135" s="2" t="s">
        <v>138</v>
      </c>
      <c r="AB135" s="2">
        <v>12</v>
      </c>
      <c r="AC135" s="2" t="s">
        <v>39</v>
      </c>
      <c r="AD135" s="2">
        <v>1</v>
      </c>
    </row>
    <row r="136" spans="1:30" ht="30" x14ac:dyDescent="0.25">
      <c r="A136" s="2">
        <v>7</v>
      </c>
      <c r="B136" s="2" t="s">
        <v>30</v>
      </c>
      <c r="C136" s="2">
        <v>12226</v>
      </c>
      <c r="D136" s="3">
        <v>42548</v>
      </c>
      <c r="E136" s="2" t="s">
        <v>670</v>
      </c>
      <c r="F136" s="2"/>
      <c r="G136" s="2" t="s">
        <v>566</v>
      </c>
      <c r="H136" s="2" t="s">
        <v>567</v>
      </c>
      <c r="I136" s="2" t="s">
        <v>31</v>
      </c>
      <c r="J136" s="3">
        <v>39377</v>
      </c>
      <c r="K136" s="2"/>
      <c r="L136" s="2"/>
      <c r="M136" s="2"/>
      <c r="N136" s="2"/>
      <c r="O136" s="2" t="s">
        <v>42</v>
      </c>
      <c r="P136" s="2" t="s">
        <v>44</v>
      </c>
      <c r="Q136" s="2"/>
      <c r="R136" s="2" t="s">
        <v>129</v>
      </c>
      <c r="S136" s="2">
        <v>8250215703</v>
      </c>
      <c r="T136" s="2"/>
      <c r="U136" s="2"/>
      <c r="V136" s="2">
        <v>7665987599</v>
      </c>
      <c r="W136" s="2" t="s">
        <v>568</v>
      </c>
      <c r="X136" s="2">
        <v>72000</v>
      </c>
      <c r="Y136" s="2" t="s">
        <v>34</v>
      </c>
      <c r="Z136" s="2" t="s">
        <v>34</v>
      </c>
      <c r="AA136" s="2" t="s">
        <v>45</v>
      </c>
      <c r="AB136" s="2">
        <v>14</v>
      </c>
      <c r="AC136" s="2" t="s">
        <v>39</v>
      </c>
      <c r="AD136" s="2">
        <v>1</v>
      </c>
    </row>
    <row r="137" spans="1:30" ht="30" x14ac:dyDescent="0.25">
      <c r="A137" s="2">
        <v>7</v>
      </c>
      <c r="B137" s="2" t="s">
        <v>30</v>
      </c>
      <c r="C137" s="2">
        <v>13157</v>
      </c>
      <c r="D137" s="3">
        <v>42986</v>
      </c>
      <c r="E137" s="2" t="s">
        <v>671</v>
      </c>
      <c r="F137" s="2" t="s">
        <v>70</v>
      </c>
      <c r="G137" s="2" t="s">
        <v>672</v>
      </c>
      <c r="H137" s="2" t="s">
        <v>673</v>
      </c>
      <c r="I137" s="2" t="s">
        <v>36</v>
      </c>
      <c r="J137" s="3">
        <v>39809</v>
      </c>
      <c r="K137" s="2"/>
      <c r="L137" s="2"/>
      <c r="M137" s="2"/>
      <c r="N137" s="2"/>
      <c r="O137" s="2" t="s">
        <v>42</v>
      </c>
      <c r="P137" s="2" t="s">
        <v>44</v>
      </c>
      <c r="Q137" s="2"/>
      <c r="R137" s="2" t="s">
        <v>129</v>
      </c>
      <c r="S137" s="2">
        <v>8250215703</v>
      </c>
      <c r="T137" s="2" t="s">
        <v>674</v>
      </c>
      <c r="U137" s="2"/>
      <c r="V137" s="2">
        <v>9999999999</v>
      </c>
      <c r="W137" s="2" t="s">
        <v>675</v>
      </c>
      <c r="X137" s="2">
        <v>0</v>
      </c>
      <c r="Y137" s="2" t="s">
        <v>34</v>
      </c>
      <c r="Z137" s="2" t="s">
        <v>34</v>
      </c>
      <c r="AA137" s="2" t="s">
        <v>45</v>
      </c>
      <c r="AB137" s="2">
        <v>13</v>
      </c>
      <c r="AC137" s="2" t="s">
        <v>39</v>
      </c>
      <c r="AD137" s="2">
        <v>1</v>
      </c>
    </row>
    <row r="138" spans="1:30" ht="45" x14ac:dyDescent="0.25">
      <c r="A138" s="2">
        <v>8</v>
      </c>
      <c r="B138" s="2" t="s">
        <v>30</v>
      </c>
      <c r="C138" s="2">
        <v>13437</v>
      </c>
      <c r="D138" s="3">
        <v>43295</v>
      </c>
      <c r="E138" s="2" t="s">
        <v>676</v>
      </c>
      <c r="F138" s="2"/>
      <c r="G138" s="2" t="s">
        <v>677</v>
      </c>
      <c r="H138" s="2" t="s">
        <v>532</v>
      </c>
      <c r="I138" s="2" t="s">
        <v>31</v>
      </c>
      <c r="J138" s="3">
        <v>39203</v>
      </c>
      <c r="K138" s="2"/>
      <c r="L138" s="2"/>
      <c r="M138" s="2"/>
      <c r="N138" s="2"/>
      <c r="O138" s="2" t="s">
        <v>42</v>
      </c>
      <c r="P138" s="2" t="s">
        <v>135</v>
      </c>
      <c r="Q138" s="2"/>
      <c r="R138" s="2" t="s">
        <v>129</v>
      </c>
      <c r="S138" s="2">
        <v>8250215703</v>
      </c>
      <c r="T138" s="2" t="s">
        <v>678</v>
      </c>
      <c r="U138" s="2"/>
      <c r="V138" s="2">
        <v>7791956656</v>
      </c>
      <c r="W138" s="2" t="s">
        <v>679</v>
      </c>
      <c r="X138" s="2">
        <v>60000</v>
      </c>
      <c r="Y138" s="2" t="s">
        <v>34</v>
      </c>
      <c r="Z138" s="2" t="s">
        <v>34</v>
      </c>
      <c r="AA138" s="2" t="s">
        <v>138</v>
      </c>
      <c r="AB138" s="2">
        <v>14</v>
      </c>
      <c r="AC138" s="2" t="s">
        <v>39</v>
      </c>
      <c r="AD138" s="2">
        <v>0</v>
      </c>
    </row>
    <row r="139" spans="1:30" ht="30" x14ac:dyDescent="0.25">
      <c r="A139" s="2">
        <v>8</v>
      </c>
      <c r="B139" s="2" t="s">
        <v>30</v>
      </c>
      <c r="C139" s="2">
        <v>13345</v>
      </c>
      <c r="D139" s="3">
        <v>43659</v>
      </c>
      <c r="E139" s="2" t="s">
        <v>680</v>
      </c>
      <c r="F139" s="2"/>
      <c r="G139" s="2" t="s">
        <v>341</v>
      </c>
      <c r="H139" s="2" t="s">
        <v>522</v>
      </c>
      <c r="I139" s="2" t="s">
        <v>31</v>
      </c>
      <c r="J139" s="3">
        <v>39491</v>
      </c>
      <c r="K139" s="2"/>
      <c r="L139" s="2"/>
      <c r="M139" s="2"/>
      <c r="N139" s="2"/>
      <c r="O139" s="2" t="s">
        <v>42</v>
      </c>
      <c r="P139" s="2" t="s">
        <v>44</v>
      </c>
      <c r="Q139" s="2"/>
      <c r="R139" s="2" t="s">
        <v>129</v>
      </c>
      <c r="S139" s="2">
        <v>8250215703</v>
      </c>
      <c r="T139" s="2" t="s">
        <v>681</v>
      </c>
      <c r="U139" s="2"/>
      <c r="V139" s="2">
        <v>9913070009</v>
      </c>
      <c r="W139" s="2" t="s">
        <v>524</v>
      </c>
      <c r="X139" s="2">
        <v>140000</v>
      </c>
      <c r="Y139" s="2" t="s">
        <v>34</v>
      </c>
      <c r="Z139" s="2" t="s">
        <v>34</v>
      </c>
      <c r="AA139" s="2" t="s">
        <v>45</v>
      </c>
      <c r="AB139" s="2">
        <v>13</v>
      </c>
      <c r="AC139" s="2" t="s">
        <v>39</v>
      </c>
      <c r="AD139" s="2">
        <v>2</v>
      </c>
    </row>
    <row r="140" spans="1:30" ht="30" x14ac:dyDescent="0.25">
      <c r="A140" s="2">
        <v>8</v>
      </c>
      <c r="B140" s="2" t="s">
        <v>30</v>
      </c>
      <c r="C140" s="2">
        <v>13656</v>
      </c>
      <c r="D140" s="3">
        <v>44124</v>
      </c>
      <c r="E140" s="2" t="s">
        <v>139</v>
      </c>
      <c r="F140" s="2"/>
      <c r="G140" s="2" t="s">
        <v>682</v>
      </c>
      <c r="H140" s="2" t="s">
        <v>683</v>
      </c>
      <c r="I140" s="2" t="s">
        <v>31</v>
      </c>
      <c r="J140" s="3">
        <v>39504</v>
      </c>
      <c r="K140" s="2"/>
      <c r="L140" s="2"/>
      <c r="M140" s="2"/>
      <c r="N140" s="2"/>
      <c r="O140" s="2" t="s">
        <v>42</v>
      </c>
      <c r="P140" s="2" t="s">
        <v>44</v>
      </c>
      <c r="Q140" s="2"/>
      <c r="R140" s="2" t="s">
        <v>129</v>
      </c>
      <c r="S140" s="2">
        <v>8250215703</v>
      </c>
      <c r="T140" s="2" t="s">
        <v>684</v>
      </c>
      <c r="U140" s="2" t="s">
        <v>685</v>
      </c>
      <c r="V140" s="2">
        <v>8108006180</v>
      </c>
      <c r="W140" s="2" t="s">
        <v>686</v>
      </c>
      <c r="X140" s="2">
        <v>25000</v>
      </c>
      <c r="Y140" s="2" t="s">
        <v>34</v>
      </c>
      <c r="Z140" s="2" t="s">
        <v>34</v>
      </c>
      <c r="AA140" s="2" t="s">
        <v>45</v>
      </c>
      <c r="AB140" s="2">
        <v>13</v>
      </c>
      <c r="AC140" s="2" t="s">
        <v>39</v>
      </c>
      <c r="AD140" s="2">
        <v>1</v>
      </c>
    </row>
    <row r="141" spans="1:30" ht="30" x14ac:dyDescent="0.25">
      <c r="A141" s="2">
        <v>8</v>
      </c>
      <c r="B141" s="2" t="s">
        <v>30</v>
      </c>
      <c r="C141" s="2">
        <v>13328</v>
      </c>
      <c r="D141" s="3">
        <v>43658</v>
      </c>
      <c r="E141" s="2" t="s">
        <v>687</v>
      </c>
      <c r="F141" s="2"/>
      <c r="G141" s="2" t="s">
        <v>688</v>
      </c>
      <c r="H141" s="2" t="s">
        <v>689</v>
      </c>
      <c r="I141" s="2" t="s">
        <v>31</v>
      </c>
      <c r="J141" s="3">
        <v>39846</v>
      </c>
      <c r="K141" s="2"/>
      <c r="L141" s="2"/>
      <c r="M141" s="2"/>
      <c r="N141" s="2"/>
      <c r="O141" s="2" t="s">
        <v>42</v>
      </c>
      <c r="P141" s="2" t="s">
        <v>44</v>
      </c>
      <c r="Q141" s="2"/>
      <c r="R141" s="2" t="s">
        <v>129</v>
      </c>
      <c r="S141" s="2">
        <v>8250215703</v>
      </c>
      <c r="T141" s="2" t="s">
        <v>690</v>
      </c>
      <c r="U141" s="2"/>
      <c r="V141" s="2">
        <v>7665313847</v>
      </c>
      <c r="W141" s="2" t="s">
        <v>318</v>
      </c>
      <c r="X141" s="2">
        <v>60000</v>
      </c>
      <c r="Y141" s="2" t="s">
        <v>34</v>
      </c>
      <c r="Z141" s="2" t="s">
        <v>34</v>
      </c>
      <c r="AA141" s="2" t="s">
        <v>45</v>
      </c>
      <c r="AB141" s="2">
        <v>12</v>
      </c>
      <c r="AC141" s="2" t="s">
        <v>39</v>
      </c>
      <c r="AD141" s="2">
        <v>2</v>
      </c>
    </row>
    <row r="142" spans="1:30" ht="30" x14ac:dyDescent="0.25">
      <c r="A142" s="2">
        <v>8</v>
      </c>
      <c r="B142" s="2" t="s">
        <v>30</v>
      </c>
      <c r="C142" s="2">
        <v>12240</v>
      </c>
      <c r="D142" s="3">
        <v>42548</v>
      </c>
      <c r="E142" s="2" t="s">
        <v>691</v>
      </c>
      <c r="F142" s="2"/>
      <c r="G142" s="2" t="s">
        <v>692</v>
      </c>
      <c r="H142" s="2" t="s">
        <v>66</v>
      </c>
      <c r="I142" s="2" t="s">
        <v>31</v>
      </c>
      <c r="J142" s="3">
        <v>39914</v>
      </c>
      <c r="K142" s="2"/>
      <c r="L142" s="2"/>
      <c r="M142" s="2"/>
      <c r="N142" s="2"/>
      <c r="O142" s="2" t="s">
        <v>38</v>
      </c>
      <c r="P142" s="2" t="s">
        <v>44</v>
      </c>
      <c r="Q142" s="2"/>
      <c r="R142" s="2" t="s">
        <v>129</v>
      </c>
      <c r="S142" s="2">
        <v>8250215703</v>
      </c>
      <c r="T142" s="2" t="s">
        <v>693</v>
      </c>
      <c r="U142" s="2"/>
      <c r="V142" s="2">
        <v>8107280186</v>
      </c>
      <c r="W142" s="2" t="s">
        <v>694</v>
      </c>
      <c r="X142" s="2">
        <v>20000</v>
      </c>
      <c r="Y142" s="2" t="s">
        <v>35</v>
      </c>
      <c r="Z142" s="2" t="s">
        <v>34</v>
      </c>
      <c r="AA142" s="2" t="s">
        <v>45</v>
      </c>
      <c r="AB142" s="2">
        <v>12</v>
      </c>
      <c r="AC142" s="2" t="s">
        <v>39</v>
      </c>
      <c r="AD142" s="2">
        <v>1</v>
      </c>
    </row>
    <row r="143" spans="1:30" ht="30" x14ac:dyDescent="0.25">
      <c r="A143" s="2">
        <v>8</v>
      </c>
      <c r="B143" s="2" t="s">
        <v>30</v>
      </c>
      <c r="C143" s="2">
        <v>12255</v>
      </c>
      <c r="D143" s="3">
        <v>42548</v>
      </c>
      <c r="E143" s="2" t="s">
        <v>695</v>
      </c>
      <c r="F143" s="2"/>
      <c r="G143" s="2" t="s">
        <v>696</v>
      </c>
      <c r="H143" s="2" t="s">
        <v>697</v>
      </c>
      <c r="I143" s="2" t="s">
        <v>36</v>
      </c>
      <c r="J143" s="3">
        <v>38754</v>
      </c>
      <c r="K143" s="2"/>
      <c r="L143" s="2"/>
      <c r="M143" s="2"/>
      <c r="N143" s="2"/>
      <c r="O143" s="2" t="s">
        <v>32</v>
      </c>
      <c r="P143" s="2" t="s">
        <v>44</v>
      </c>
      <c r="Q143" s="2"/>
      <c r="R143" s="2" t="s">
        <v>129</v>
      </c>
      <c r="S143" s="2">
        <v>8250215703</v>
      </c>
      <c r="T143" s="2" t="s">
        <v>698</v>
      </c>
      <c r="U143" s="2"/>
      <c r="V143" s="2">
        <v>9001008683</v>
      </c>
      <c r="W143" s="2" t="s">
        <v>699</v>
      </c>
      <c r="X143" s="2">
        <v>20000</v>
      </c>
      <c r="Y143" s="2" t="s">
        <v>34</v>
      </c>
      <c r="Z143" s="2" t="s">
        <v>34</v>
      </c>
      <c r="AA143" s="2" t="s">
        <v>45</v>
      </c>
      <c r="AB143" s="2">
        <v>15</v>
      </c>
      <c r="AC143" s="2" t="s">
        <v>39</v>
      </c>
      <c r="AD143" s="2">
        <v>1</v>
      </c>
    </row>
    <row r="144" spans="1:30" ht="30" x14ac:dyDescent="0.25">
      <c r="A144" s="2">
        <v>8</v>
      </c>
      <c r="B144" s="2" t="s">
        <v>30</v>
      </c>
      <c r="C144" s="2">
        <v>12252</v>
      </c>
      <c r="D144" s="3">
        <v>42548</v>
      </c>
      <c r="E144" s="2" t="s">
        <v>700</v>
      </c>
      <c r="F144" s="2"/>
      <c r="G144" s="2" t="s">
        <v>701</v>
      </c>
      <c r="H144" s="2" t="s">
        <v>702</v>
      </c>
      <c r="I144" s="2" t="s">
        <v>36</v>
      </c>
      <c r="J144" s="3">
        <v>39716</v>
      </c>
      <c r="K144" s="2"/>
      <c r="L144" s="2"/>
      <c r="M144" s="2"/>
      <c r="N144" s="2"/>
      <c r="O144" s="2" t="s">
        <v>42</v>
      </c>
      <c r="P144" s="2" t="s">
        <v>44</v>
      </c>
      <c r="Q144" s="2"/>
      <c r="R144" s="2" t="s">
        <v>129</v>
      </c>
      <c r="S144" s="2">
        <v>8250215703</v>
      </c>
      <c r="T144" s="2" t="s">
        <v>703</v>
      </c>
      <c r="U144" s="2"/>
      <c r="V144" s="2">
        <v>9509409573</v>
      </c>
      <c r="W144" s="2" t="s">
        <v>426</v>
      </c>
      <c r="X144" s="2">
        <v>40000</v>
      </c>
      <c r="Y144" s="2" t="s">
        <v>34</v>
      </c>
      <c r="Z144" s="2" t="s">
        <v>34</v>
      </c>
      <c r="AA144" s="2" t="s">
        <v>45</v>
      </c>
      <c r="AB144" s="2">
        <v>13</v>
      </c>
      <c r="AC144" s="2" t="s">
        <v>39</v>
      </c>
      <c r="AD144" s="2">
        <v>1</v>
      </c>
    </row>
    <row r="145" spans="1:30" ht="30" x14ac:dyDescent="0.25">
      <c r="A145" s="2">
        <v>8</v>
      </c>
      <c r="B145" s="2" t="s">
        <v>30</v>
      </c>
      <c r="C145" s="2">
        <v>12257</v>
      </c>
      <c r="D145" s="3">
        <v>42548</v>
      </c>
      <c r="E145" s="2" t="s">
        <v>704</v>
      </c>
      <c r="F145" s="2"/>
      <c r="G145" s="2" t="s">
        <v>705</v>
      </c>
      <c r="H145" s="2" t="s">
        <v>706</v>
      </c>
      <c r="I145" s="2" t="s">
        <v>31</v>
      </c>
      <c r="J145" s="3">
        <v>39514</v>
      </c>
      <c r="K145" s="2"/>
      <c r="L145" s="2"/>
      <c r="M145" s="2"/>
      <c r="N145" s="2"/>
      <c r="O145" s="2" t="s">
        <v>42</v>
      </c>
      <c r="P145" s="2" t="s">
        <v>44</v>
      </c>
      <c r="Q145" s="2"/>
      <c r="R145" s="2" t="s">
        <v>129</v>
      </c>
      <c r="S145" s="2">
        <v>8250215703</v>
      </c>
      <c r="T145" s="2" t="s">
        <v>707</v>
      </c>
      <c r="U145" s="2"/>
      <c r="V145" s="2">
        <v>9549722078</v>
      </c>
      <c r="W145" s="2" t="s">
        <v>708</v>
      </c>
      <c r="X145" s="2">
        <v>50000</v>
      </c>
      <c r="Y145" s="2" t="s">
        <v>34</v>
      </c>
      <c r="Z145" s="2" t="s">
        <v>34</v>
      </c>
      <c r="AA145" s="2" t="s">
        <v>45</v>
      </c>
      <c r="AB145" s="2">
        <v>13</v>
      </c>
      <c r="AC145" s="2" t="s">
        <v>39</v>
      </c>
      <c r="AD145" s="2">
        <v>1</v>
      </c>
    </row>
    <row r="146" spans="1:30" ht="30" x14ac:dyDescent="0.25">
      <c r="A146" s="2">
        <v>8</v>
      </c>
      <c r="B146" s="2" t="s">
        <v>30</v>
      </c>
      <c r="C146" s="2">
        <v>13388</v>
      </c>
      <c r="D146" s="3">
        <v>43664</v>
      </c>
      <c r="E146" s="2" t="s">
        <v>709</v>
      </c>
      <c r="F146" s="2"/>
      <c r="G146" s="2" t="s">
        <v>710</v>
      </c>
      <c r="H146" s="2" t="s">
        <v>711</v>
      </c>
      <c r="I146" s="2" t="s">
        <v>31</v>
      </c>
      <c r="J146" s="3">
        <v>39417</v>
      </c>
      <c r="K146" s="2"/>
      <c r="L146" s="2"/>
      <c r="M146" s="2"/>
      <c r="N146" s="2"/>
      <c r="O146" s="2" t="s">
        <v>32</v>
      </c>
      <c r="P146" s="2" t="s">
        <v>44</v>
      </c>
      <c r="Q146" s="2"/>
      <c r="R146" s="2" t="s">
        <v>129</v>
      </c>
      <c r="S146" s="2">
        <v>8250215703</v>
      </c>
      <c r="T146" s="2" t="s">
        <v>712</v>
      </c>
      <c r="U146" s="2"/>
      <c r="V146" s="2">
        <v>9999999999</v>
      </c>
      <c r="W146" s="2" t="s">
        <v>472</v>
      </c>
      <c r="X146" s="2">
        <v>36000</v>
      </c>
      <c r="Y146" s="2" t="s">
        <v>34</v>
      </c>
      <c r="Z146" s="2" t="s">
        <v>34</v>
      </c>
      <c r="AA146" s="2" t="s">
        <v>45</v>
      </c>
      <c r="AB146" s="2">
        <v>14</v>
      </c>
      <c r="AC146" s="2" t="s">
        <v>39</v>
      </c>
      <c r="AD146" s="2">
        <v>1</v>
      </c>
    </row>
    <row r="147" spans="1:30" ht="30" x14ac:dyDescent="0.25">
      <c r="A147" s="2">
        <v>8</v>
      </c>
      <c r="B147" s="2" t="s">
        <v>30</v>
      </c>
      <c r="C147" s="2">
        <v>13022</v>
      </c>
      <c r="D147" s="3">
        <v>43284</v>
      </c>
      <c r="E147" s="2" t="s">
        <v>713</v>
      </c>
      <c r="F147" s="2"/>
      <c r="G147" s="2" t="s">
        <v>714</v>
      </c>
      <c r="H147" s="2" t="s">
        <v>715</v>
      </c>
      <c r="I147" s="2" t="s">
        <v>31</v>
      </c>
      <c r="J147" s="3">
        <v>39619</v>
      </c>
      <c r="K147" s="2"/>
      <c r="L147" s="2"/>
      <c r="M147" s="2"/>
      <c r="N147" s="2"/>
      <c r="O147" s="2" t="s">
        <v>42</v>
      </c>
      <c r="P147" s="2" t="s">
        <v>44</v>
      </c>
      <c r="Q147" s="2"/>
      <c r="R147" s="2" t="s">
        <v>129</v>
      </c>
      <c r="S147" s="2">
        <v>8250215703</v>
      </c>
      <c r="T147" s="2" t="s">
        <v>716</v>
      </c>
      <c r="U147" s="2" t="s">
        <v>717</v>
      </c>
      <c r="V147" s="2">
        <v>9983547417</v>
      </c>
      <c r="W147" s="2" t="s">
        <v>718</v>
      </c>
      <c r="X147" s="2">
        <v>36000</v>
      </c>
      <c r="Y147" s="2" t="s">
        <v>34</v>
      </c>
      <c r="Z147" s="2" t="s">
        <v>34</v>
      </c>
      <c r="AA147" s="2" t="s">
        <v>45</v>
      </c>
      <c r="AB147" s="2">
        <v>13</v>
      </c>
      <c r="AC147" s="2" t="s">
        <v>39</v>
      </c>
      <c r="AD147" s="2">
        <v>1</v>
      </c>
    </row>
    <row r="148" spans="1:30" ht="30" x14ac:dyDescent="0.25">
      <c r="A148" s="2">
        <v>8</v>
      </c>
      <c r="B148" s="2" t="s">
        <v>30</v>
      </c>
      <c r="C148" s="2">
        <v>12254</v>
      </c>
      <c r="D148" s="3">
        <v>42548</v>
      </c>
      <c r="E148" s="2" t="s">
        <v>719</v>
      </c>
      <c r="F148" s="2"/>
      <c r="G148" s="2" t="s">
        <v>538</v>
      </c>
      <c r="H148" s="2" t="s">
        <v>720</v>
      </c>
      <c r="I148" s="2" t="s">
        <v>36</v>
      </c>
      <c r="J148" s="3">
        <v>39636</v>
      </c>
      <c r="K148" s="2"/>
      <c r="L148" s="2"/>
      <c r="M148" s="2"/>
      <c r="N148" s="2"/>
      <c r="O148" s="2" t="s">
        <v>42</v>
      </c>
      <c r="P148" s="2" t="s">
        <v>44</v>
      </c>
      <c r="Q148" s="2"/>
      <c r="R148" s="2" t="s">
        <v>129</v>
      </c>
      <c r="S148" s="2">
        <v>8250215703</v>
      </c>
      <c r="T148" s="2" t="s">
        <v>721</v>
      </c>
      <c r="U148" s="2"/>
      <c r="V148" s="2">
        <v>9929037453</v>
      </c>
      <c r="W148" s="2" t="s">
        <v>722</v>
      </c>
      <c r="X148" s="2">
        <v>36000</v>
      </c>
      <c r="Y148" s="2" t="s">
        <v>34</v>
      </c>
      <c r="Z148" s="2" t="s">
        <v>35</v>
      </c>
      <c r="AA148" s="2" t="s">
        <v>45</v>
      </c>
      <c r="AB148" s="2">
        <v>13</v>
      </c>
      <c r="AC148" s="2" t="s">
        <v>39</v>
      </c>
      <c r="AD148" s="2">
        <v>1</v>
      </c>
    </row>
    <row r="149" spans="1:30" ht="30" x14ac:dyDescent="0.25">
      <c r="A149" s="2">
        <v>8</v>
      </c>
      <c r="B149" s="2" t="s">
        <v>30</v>
      </c>
      <c r="C149" s="2">
        <v>12243</v>
      </c>
      <c r="D149" s="3">
        <v>42548</v>
      </c>
      <c r="E149" s="2" t="s">
        <v>723</v>
      </c>
      <c r="F149" s="2"/>
      <c r="G149" s="2" t="s">
        <v>724</v>
      </c>
      <c r="H149" s="2" t="s">
        <v>278</v>
      </c>
      <c r="I149" s="2" t="s">
        <v>36</v>
      </c>
      <c r="J149" s="3">
        <v>40179</v>
      </c>
      <c r="K149" s="2"/>
      <c r="L149" s="2"/>
      <c r="M149" s="2"/>
      <c r="N149" s="2"/>
      <c r="O149" s="2" t="s">
        <v>38</v>
      </c>
      <c r="P149" s="2" t="s">
        <v>44</v>
      </c>
      <c r="Q149" s="2"/>
      <c r="R149" s="2" t="s">
        <v>129</v>
      </c>
      <c r="S149" s="2">
        <v>8250215703</v>
      </c>
      <c r="T149" s="2" t="s">
        <v>725</v>
      </c>
      <c r="U149" s="2"/>
      <c r="V149" s="2">
        <v>9784881014</v>
      </c>
      <c r="W149" s="2" t="s">
        <v>694</v>
      </c>
      <c r="X149" s="2">
        <v>36000</v>
      </c>
      <c r="Y149" s="2" t="s">
        <v>34</v>
      </c>
      <c r="Z149" s="2" t="s">
        <v>34</v>
      </c>
      <c r="AA149" s="2" t="s">
        <v>45</v>
      </c>
      <c r="AB149" s="2">
        <v>11</v>
      </c>
      <c r="AC149" s="2" t="s">
        <v>39</v>
      </c>
      <c r="AD149" s="2">
        <v>1</v>
      </c>
    </row>
    <row r="150" spans="1:30" ht="30" x14ac:dyDescent="0.25">
      <c r="A150" s="2">
        <v>8</v>
      </c>
      <c r="B150" s="2" t="s">
        <v>30</v>
      </c>
      <c r="C150" s="2">
        <v>12681</v>
      </c>
      <c r="D150" s="3">
        <v>42914</v>
      </c>
      <c r="E150" s="2" t="s">
        <v>726</v>
      </c>
      <c r="F150" s="2"/>
      <c r="G150" s="2" t="s">
        <v>727</v>
      </c>
      <c r="H150" s="2" t="s">
        <v>57</v>
      </c>
      <c r="I150" s="2" t="s">
        <v>36</v>
      </c>
      <c r="J150" s="3">
        <v>39735</v>
      </c>
      <c r="K150" s="2"/>
      <c r="L150" s="2"/>
      <c r="M150" s="2"/>
      <c r="N150" s="2"/>
      <c r="O150" s="2" t="s">
        <v>42</v>
      </c>
      <c r="P150" s="2" t="s">
        <v>44</v>
      </c>
      <c r="Q150" s="2"/>
      <c r="R150" s="2" t="s">
        <v>129</v>
      </c>
      <c r="S150" s="2">
        <v>8250215703</v>
      </c>
      <c r="T150" s="2" t="s">
        <v>728</v>
      </c>
      <c r="U150" s="2"/>
      <c r="V150" s="2">
        <v>9660141411</v>
      </c>
      <c r="W150" s="2" t="s">
        <v>729</v>
      </c>
      <c r="X150" s="2">
        <v>50000</v>
      </c>
      <c r="Y150" s="2" t="s">
        <v>34</v>
      </c>
      <c r="Z150" s="2" t="s">
        <v>34</v>
      </c>
      <c r="AA150" s="2" t="s">
        <v>45</v>
      </c>
      <c r="AB150" s="2">
        <v>13</v>
      </c>
      <c r="AC150" s="2" t="s">
        <v>39</v>
      </c>
      <c r="AD150" s="2">
        <v>1</v>
      </c>
    </row>
    <row r="151" spans="1:30" ht="30" x14ac:dyDescent="0.25">
      <c r="A151" s="2">
        <v>8</v>
      </c>
      <c r="B151" s="2" t="s">
        <v>30</v>
      </c>
      <c r="C151" s="2">
        <v>13331</v>
      </c>
      <c r="D151" s="3">
        <v>43658</v>
      </c>
      <c r="E151" s="2" t="s">
        <v>730</v>
      </c>
      <c r="F151" s="2"/>
      <c r="G151" s="2" t="s">
        <v>731</v>
      </c>
      <c r="H151" s="2" t="s">
        <v>732</v>
      </c>
      <c r="I151" s="2" t="s">
        <v>31</v>
      </c>
      <c r="J151" s="3">
        <v>38257</v>
      </c>
      <c r="K151" s="2"/>
      <c r="L151" s="2"/>
      <c r="M151" s="2"/>
      <c r="N151" s="2"/>
      <c r="O151" s="2" t="s">
        <v>38</v>
      </c>
      <c r="P151" s="2" t="s">
        <v>44</v>
      </c>
      <c r="Q151" s="2"/>
      <c r="R151" s="2" t="s">
        <v>129</v>
      </c>
      <c r="S151" s="2">
        <v>8250215703</v>
      </c>
      <c r="T151" s="2" t="s">
        <v>733</v>
      </c>
      <c r="U151" s="2"/>
      <c r="V151" s="2">
        <v>9649502573</v>
      </c>
      <c r="W151" s="2" t="s">
        <v>734</v>
      </c>
      <c r="X151" s="2">
        <v>36000</v>
      </c>
      <c r="Y151" s="2" t="s">
        <v>34</v>
      </c>
      <c r="Z151" s="2" t="s">
        <v>34</v>
      </c>
      <c r="AA151" s="2" t="s">
        <v>45</v>
      </c>
      <c r="AB151" s="2">
        <v>17</v>
      </c>
      <c r="AC151" s="2" t="s">
        <v>39</v>
      </c>
      <c r="AD151" s="2">
        <v>2</v>
      </c>
    </row>
    <row r="152" spans="1:30" ht="30" x14ac:dyDescent="0.25">
      <c r="A152" s="2">
        <v>8</v>
      </c>
      <c r="B152" s="2" t="s">
        <v>30</v>
      </c>
      <c r="C152" s="2">
        <v>12251</v>
      </c>
      <c r="D152" s="3">
        <v>42548</v>
      </c>
      <c r="E152" s="2" t="s">
        <v>735</v>
      </c>
      <c r="F152" s="2"/>
      <c r="G152" s="2" t="s">
        <v>736</v>
      </c>
      <c r="H152" s="2" t="s">
        <v>46</v>
      </c>
      <c r="I152" s="2" t="s">
        <v>31</v>
      </c>
      <c r="J152" s="3">
        <v>38758</v>
      </c>
      <c r="K152" s="2"/>
      <c r="L152" s="2"/>
      <c r="M152" s="2"/>
      <c r="N152" s="2"/>
      <c r="O152" s="2" t="s">
        <v>42</v>
      </c>
      <c r="P152" s="2" t="s">
        <v>44</v>
      </c>
      <c r="Q152" s="2"/>
      <c r="R152" s="2" t="s">
        <v>129</v>
      </c>
      <c r="S152" s="2">
        <v>8250215703</v>
      </c>
      <c r="T152" s="2" t="s">
        <v>737</v>
      </c>
      <c r="U152" s="2"/>
      <c r="V152" s="2">
        <v>9571998943</v>
      </c>
      <c r="W152" s="2" t="s">
        <v>502</v>
      </c>
      <c r="X152" s="2">
        <v>36000</v>
      </c>
      <c r="Y152" s="2" t="s">
        <v>34</v>
      </c>
      <c r="Z152" s="2" t="s">
        <v>34</v>
      </c>
      <c r="AA152" s="2" t="s">
        <v>45</v>
      </c>
      <c r="AB152" s="2">
        <v>15</v>
      </c>
      <c r="AC152" s="2" t="s">
        <v>39</v>
      </c>
      <c r="AD152" s="2">
        <v>0</v>
      </c>
    </row>
    <row r="153" spans="1:30" ht="30" x14ac:dyDescent="0.25">
      <c r="A153" s="2">
        <v>8</v>
      </c>
      <c r="B153" s="2" t="s">
        <v>30</v>
      </c>
      <c r="C153" s="2">
        <v>12242</v>
      </c>
      <c r="D153" s="3">
        <v>42548</v>
      </c>
      <c r="E153" s="2" t="s">
        <v>738</v>
      </c>
      <c r="F153" s="2"/>
      <c r="G153" s="2" t="s">
        <v>739</v>
      </c>
      <c r="H153" s="2" t="s">
        <v>46</v>
      </c>
      <c r="I153" s="2" t="s">
        <v>36</v>
      </c>
      <c r="J153" s="3">
        <v>39851</v>
      </c>
      <c r="K153" s="2"/>
      <c r="L153" s="2"/>
      <c r="M153" s="2"/>
      <c r="N153" s="2"/>
      <c r="O153" s="2" t="s">
        <v>42</v>
      </c>
      <c r="P153" s="2" t="s">
        <v>44</v>
      </c>
      <c r="Q153" s="2"/>
      <c r="R153" s="2" t="s">
        <v>129</v>
      </c>
      <c r="S153" s="2">
        <v>8250215703</v>
      </c>
      <c r="T153" s="2" t="s">
        <v>740</v>
      </c>
      <c r="U153" s="2"/>
      <c r="V153" s="2">
        <v>8560073023</v>
      </c>
      <c r="W153" s="2" t="s">
        <v>568</v>
      </c>
      <c r="X153" s="2">
        <v>36000</v>
      </c>
      <c r="Y153" s="2" t="s">
        <v>34</v>
      </c>
      <c r="Z153" s="2" t="s">
        <v>34</v>
      </c>
      <c r="AA153" s="2" t="s">
        <v>45</v>
      </c>
      <c r="AB153" s="2">
        <v>12</v>
      </c>
      <c r="AC153" s="2" t="s">
        <v>39</v>
      </c>
      <c r="AD153" s="2">
        <v>1</v>
      </c>
    </row>
    <row r="154" spans="1:30" ht="30" x14ac:dyDescent="0.25">
      <c r="A154" s="2">
        <v>8</v>
      </c>
      <c r="B154" s="2" t="s">
        <v>30</v>
      </c>
      <c r="C154" s="2">
        <v>12259</v>
      </c>
      <c r="D154" s="3">
        <v>42548</v>
      </c>
      <c r="E154" s="2" t="s">
        <v>741</v>
      </c>
      <c r="F154" s="2"/>
      <c r="G154" s="2" t="s">
        <v>742</v>
      </c>
      <c r="H154" s="2" t="s">
        <v>743</v>
      </c>
      <c r="I154" s="2" t="s">
        <v>36</v>
      </c>
      <c r="J154" s="3">
        <v>39924</v>
      </c>
      <c r="K154" s="2"/>
      <c r="L154" s="2"/>
      <c r="M154" s="2"/>
      <c r="N154" s="2"/>
      <c r="O154" s="2" t="s">
        <v>42</v>
      </c>
      <c r="P154" s="2" t="s">
        <v>44</v>
      </c>
      <c r="Q154" s="2"/>
      <c r="R154" s="2" t="s">
        <v>129</v>
      </c>
      <c r="S154" s="2">
        <v>8250215703</v>
      </c>
      <c r="T154" s="2" t="s">
        <v>744</v>
      </c>
      <c r="U154" s="2"/>
      <c r="V154" s="2">
        <v>9784366937</v>
      </c>
      <c r="W154" s="2" t="s">
        <v>197</v>
      </c>
      <c r="X154" s="2">
        <v>50000</v>
      </c>
      <c r="Y154" s="2" t="s">
        <v>34</v>
      </c>
      <c r="Z154" s="2" t="s">
        <v>34</v>
      </c>
      <c r="AA154" s="2" t="s">
        <v>45</v>
      </c>
      <c r="AB154" s="2">
        <v>12</v>
      </c>
      <c r="AC154" s="2" t="s">
        <v>39</v>
      </c>
      <c r="AD154" s="2">
        <v>0</v>
      </c>
    </row>
    <row r="155" spans="1:30" ht="30" x14ac:dyDescent="0.25">
      <c r="A155" s="2">
        <v>8</v>
      </c>
      <c r="B155" s="2" t="s">
        <v>30</v>
      </c>
      <c r="C155" s="2">
        <v>13412</v>
      </c>
      <c r="D155" s="3">
        <v>43669</v>
      </c>
      <c r="E155" s="2" t="s">
        <v>745</v>
      </c>
      <c r="F155" s="2"/>
      <c r="G155" s="2" t="s">
        <v>582</v>
      </c>
      <c r="H155" s="2" t="s">
        <v>583</v>
      </c>
      <c r="I155" s="2" t="s">
        <v>31</v>
      </c>
      <c r="J155" s="3">
        <v>39536</v>
      </c>
      <c r="K155" s="2"/>
      <c r="L155" s="2"/>
      <c r="M155" s="2"/>
      <c r="N155" s="2"/>
      <c r="O155" s="2" t="s">
        <v>42</v>
      </c>
      <c r="P155" s="2" t="s">
        <v>44</v>
      </c>
      <c r="Q155" s="2"/>
      <c r="R155" s="2" t="s">
        <v>129</v>
      </c>
      <c r="S155" s="2">
        <v>8250215703</v>
      </c>
      <c r="T155" s="2" t="s">
        <v>746</v>
      </c>
      <c r="U155" s="2" t="s">
        <v>747</v>
      </c>
      <c r="V155" s="2">
        <v>6378417480</v>
      </c>
      <c r="W155" s="2" t="s">
        <v>748</v>
      </c>
      <c r="X155" s="2">
        <v>60000</v>
      </c>
      <c r="Y155" s="2" t="s">
        <v>34</v>
      </c>
      <c r="Z155" s="2" t="s">
        <v>34</v>
      </c>
      <c r="AA155" s="2" t="s">
        <v>45</v>
      </c>
      <c r="AB155" s="2">
        <v>13</v>
      </c>
      <c r="AC155" s="2" t="s">
        <v>39</v>
      </c>
      <c r="AD155" s="2">
        <v>1</v>
      </c>
    </row>
    <row r="156" spans="1:30" ht="30" x14ac:dyDescent="0.25">
      <c r="A156" s="2">
        <v>8</v>
      </c>
      <c r="B156" s="2" t="s">
        <v>30</v>
      </c>
      <c r="C156" s="2">
        <v>13680</v>
      </c>
      <c r="D156" s="3">
        <v>44226</v>
      </c>
      <c r="E156" s="2" t="s">
        <v>749</v>
      </c>
      <c r="F156" s="2"/>
      <c r="G156" s="2" t="s">
        <v>750</v>
      </c>
      <c r="H156" s="2" t="s">
        <v>302</v>
      </c>
      <c r="I156" s="2" t="s">
        <v>36</v>
      </c>
      <c r="J156" s="3">
        <v>39635</v>
      </c>
      <c r="K156" s="2"/>
      <c r="L156" s="2"/>
      <c r="M156" s="2"/>
      <c r="N156" s="2"/>
      <c r="O156" s="2" t="s">
        <v>38</v>
      </c>
      <c r="P156" s="2" t="s">
        <v>44</v>
      </c>
      <c r="Q156" s="2"/>
      <c r="R156" s="2" t="s">
        <v>129</v>
      </c>
      <c r="S156" s="2">
        <v>8250215703</v>
      </c>
      <c r="T156" s="2" t="s">
        <v>751</v>
      </c>
      <c r="U156" s="2"/>
      <c r="V156" s="2">
        <v>9680070181</v>
      </c>
      <c r="W156" s="2" t="s">
        <v>304</v>
      </c>
      <c r="X156" s="2">
        <v>134000</v>
      </c>
      <c r="Y156" s="2" t="s">
        <v>34</v>
      </c>
      <c r="Z156" s="2" t="s">
        <v>34</v>
      </c>
      <c r="AA156" s="2" t="s">
        <v>45</v>
      </c>
      <c r="AB156" s="2">
        <v>13</v>
      </c>
      <c r="AC156" s="2" t="s">
        <v>39</v>
      </c>
      <c r="AD156" s="2">
        <v>2</v>
      </c>
    </row>
    <row r="157" spans="1:30" ht="30" x14ac:dyDescent="0.25">
      <c r="A157" s="2">
        <v>8</v>
      </c>
      <c r="B157" s="2" t="s">
        <v>30</v>
      </c>
      <c r="C157" s="2">
        <v>13021</v>
      </c>
      <c r="D157" s="3">
        <v>43284</v>
      </c>
      <c r="E157" s="2" t="s">
        <v>752</v>
      </c>
      <c r="F157" s="2"/>
      <c r="G157" s="2" t="s">
        <v>753</v>
      </c>
      <c r="H157" s="2" t="s">
        <v>754</v>
      </c>
      <c r="I157" s="2" t="s">
        <v>31</v>
      </c>
      <c r="J157" s="3">
        <v>39638</v>
      </c>
      <c r="K157" s="2"/>
      <c r="L157" s="2"/>
      <c r="M157" s="2"/>
      <c r="N157" s="2"/>
      <c r="O157" s="2" t="s">
        <v>42</v>
      </c>
      <c r="P157" s="2" t="s">
        <v>44</v>
      </c>
      <c r="Q157" s="2"/>
      <c r="R157" s="2" t="s">
        <v>129</v>
      </c>
      <c r="S157" s="2">
        <v>8250215703</v>
      </c>
      <c r="T157" s="2" t="s">
        <v>755</v>
      </c>
      <c r="U157" s="2" t="s">
        <v>756</v>
      </c>
      <c r="V157" s="2">
        <v>7728877498</v>
      </c>
      <c r="W157" s="2" t="s">
        <v>718</v>
      </c>
      <c r="X157" s="2">
        <v>0</v>
      </c>
      <c r="Y157" s="2" t="s">
        <v>34</v>
      </c>
      <c r="Z157" s="2" t="s">
        <v>34</v>
      </c>
      <c r="AA157" s="2" t="s">
        <v>45</v>
      </c>
      <c r="AB157" s="2">
        <v>13</v>
      </c>
      <c r="AC157" s="2" t="s">
        <v>39</v>
      </c>
      <c r="AD157" s="2">
        <v>1</v>
      </c>
    </row>
    <row r="158" spans="1:30" ht="30" x14ac:dyDescent="0.25">
      <c r="A158" s="2">
        <v>8</v>
      </c>
      <c r="B158" s="2" t="s">
        <v>30</v>
      </c>
      <c r="C158" s="2">
        <v>13329</v>
      </c>
      <c r="D158" s="3">
        <v>43658</v>
      </c>
      <c r="E158" s="2" t="s">
        <v>757</v>
      </c>
      <c r="F158" s="2"/>
      <c r="G158" s="2" t="s">
        <v>758</v>
      </c>
      <c r="H158" s="2" t="s">
        <v>759</v>
      </c>
      <c r="I158" s="2" t="s">
        <v>31</v>
      </c>
      <c r="J158" s="3">
        <v>39727</v>
      </c>
      <c r="K158" s="2"/>
      <c r="L158" s="2"/>
      <c r="M158" s="2"/>
      <c r="N158" s="2"/>
      <c r="O158" s="2" t="s">
        <v>32</v>
      </c>
      <c r="P158" s="2" t="s">
        <v>135</v>
      </c>
      <c r="Q158" s="2"/>
      <c r="R158" s="2" t="s">
        <v>129</v>
      </c>
      <c r="S158" s="2">
        <v>8250215703</v>
      </c>
      <c r="T158" s="2" t="s">
        <v>760</v>
      </c>
      <c r="U158" s="2" t="s">
        <v>761</v>
      </c>
      <c r="V158" s="2">
        <v>9904063509</v>
      </c>
      <c r="W158" s="2" t="s">
        <v>762</v>
      </c>
      <c r="X158" s="2">
        <v>60000</v>
      </c>
      <c r="Y158" s="2" t="s">
        <v>34</v>
      </c>
      <c r="Z158" s="2" t="s">
        <v>34</v>
      </c>
      <c r="AA158" s="2" t="s">
        <v>138</v>
      </c>
      <c r="AB158" s="2">
        <v>13</v>
      </c>
      <c r="AC158" s="2" t="s">
        <v>39</v>
      </c>
      <c r="AD158" s="2">
        <v>1</v>
      </c>
    </row>
    <row r="159" spans="1:30" ht="45" x14ac:dyDescent="0.25">
      <c r="A159" s="2">
        <v>8</v>
      </c>
      <c r="B159" s="2" t="s">
        <v>30</v>
      </c>
      <c r="C159" s="2">
        <v>13110</v>
      </c>
      <c r="D159" s="3">
        <v>43288</v>
      </c>
      <c r="E159" s="2" t="s">
        <v>763</v>
      </c>
      <c r="F159" s="2"/>
      <c r="G159" s="2" t="s">
        <v>764</v>
      </c>
      <c r="H159" s="2" t="s">
        <v>765</v>
      </c>
      <c r="I159" s="2" t="s">
        <v>31</v>
      </c>
      <c r="J159" s="3">
        <v>39495</v>
      </c>
      <c r="K159" s="2"/>
      <c r="L159" s="2"/>
      <c r="M159" s="2"/>
      <c r="N159" s="2"/>
      <c r="O159" s="2" t="s">
        <v>42</v>
      </c>
      <c r="P159" s="2" t="s">
        <v>44</v>
      </c>
      <c r="Q159" s="2"/>
      <c r="R159" s="2" t="s">
        <v>129</v>
      </c>
      <c r="S159" s="2">
        <v>8250215703</v>
      </c>
      <c r="T159" s="2" t="s">
        <v>766</v>
      </c>
      <c r="U159" s="2"/>
      <c r="V159" s="2">
        <v>6376308993</v>
      </c>
      <c r="W159" s="2" t="s">
        <v>767</v>
      </c>
      <c r="X159" s="2">
        <v>36000</v>
      </c>
      <c r="Y159" s="2" t="s">
        <v>34</v>
      </c>
      <c r="Z159" s="2" t="s">
        <v>34</v>
      </c>
      <c r="AA159" s="2" t="s">
        <v>45</v>
      </c>
      <c r="AB159" s="2">
        <v>13</v>
      </c>
      <c r="AC159" s="2" t="s">
        <v>39</v>
      </c>
      <c r="AD159" s="2">
        <v>1</v>
      </c>
    </row>
    <row r="160" spans="1:30" ht="30" x14ac:dyDescent="0.25">
      <c r="A160" s="2">
        <v>8</v>
      </c>
      <c r="B160" s="2" t="s">
        <v>30</v>
      </c>
      <c r="C160" s="2">
        <v>13414</v>
      </c>
      <c r="D160" s="3">
        <v>43671</v>
      </c>
      <c r="E160" s="2" t="s">
        <v>768</v>
      </c>
      <c r="F160" s="2"/>
      <c r="G160" s="2" t="s">
        <v>769</v>
      </c>
      <c r="H160" s="2" t="s">
        <v>185</v>
      </c>
      <c r="I160" s="2" t="s">
        <v>31</v>
      </c>
      <c r="J160" s="3">
        <v>39491</v>
      </c>
      <c r="K160" s="2"/>
      <c r="L160" s="2"/>
      <c r="M160" s="2"/>
      <c r="N160" s="2"/>
      <c r="O160" s="2" t="s">
        <v>42</v>
      </c>
      <c r="P160" s="2" t="s">
        <v>44</v>
      </c>
      <c r="Q160" s="2"/>
      <c r="R160" s="2" t="s">
        <v>129</v>
      </c>
      <c r="S160" s="2">
        <v>8250215703</v>
      </c>
      <c r="T160" s="2" t="s">
        <v>770</v>
      </c>
      <c r="U160" s="2" t="s">
        <v>771</v>
      </c>
      <c r="V160" s="2">
        <v>9999999999</v>
      </c>
      <c r="W160" s="2" t="s">
        <v>772</v>
      </c>
      <c r="X160" s="2">
        <v>36000</v>
      </c>
      <c r="Y160" s="2" t="s">
        <v>34</v>
      </c>
      <c r="Z160" s="2" t="s">
        <v>34</v>
      </c>
      <c r="AA160" s="2" t="s">
        <v>45</v>
      </c>
      <c r="AB160" s="2">
        <v>13</v>
      </c>
      <c r="AC160" s="2" t="s">
        <v>39</v>
      </c>
      <c r="AD160" s="2">
        <v>1</v>
      </c>
    </row>
    <row r="161" spans="1:30" ht="30" x14ac:dyDescent="0.25">
      <c r="A161" s="2">
        <v>8</v>
      </c>
      <c r="B161" s="2" t="s">
        <v>30</v>
      </c>
      <c r="C161" s="2">
        <v>13415</v>
      </c>
      <c r="D161" s="3">
        <v>43672</v>
      </c>
      <c r="E161" s="2" t="s">
        <v>773</v>
      </c>
      <c r="F161" s="2"/>
      <c r="G161" s="2" t="s">
        <v>774</v>
      </c>
      <c r="H161" s="2" t="s">
        <v>278</v>
      </c>
      <c r="I161" s="2" t="s">
        <v>31</v>
      </c>
      <c r="J161" s="3">
        <v>39778</v>
      </c>
      <c r="K161" s="2"/>
      <c r="L161" s="2"/>
      <c r="M161" s="2"/>
      <c r="N161" s="2"/>
      <c r="O161" s="2" t="s">
        <v>38</v>
      </c>
      <c r="P161" s="2" t="s">
        <v>44</v>
      </c>
      <c r="Q161" s="2"/>
      <c r="R161" s="2" t="s">
        <v>129</v>
      </c>
      <c r="S161" s="2">
        <v>8250215703</v>
      </c>
      <c r="T161" s="2" t="s">
        <v>489</v>
      </c>
      <c r="U161" s="2"/>
      <c r="V161" s="2">
        <v>7742762972</v>
      </c>
      <c r="W161" s="2" t="s">
        <v>775</v>
      </c>
      <c r="X161" s="2">
        <v>25000</v>
      </c>
      <c r="Y161" s="2" t="s">
        <v>34</v>
      </c>
      <c r="Z161" s="2" t="s">
        <v>34</v>
      </c>
      <c r="AA161" s="2" t="s">
        <v>45</v>
      </c>
      <c r="AB161" s="2">
        <v>13</v>
      </c>
      <c r="AC161" s="2" t="s">
        <v>39</v>
      </c>
      <c r="AD161" s="2">
        <v>1</v>
      </c>
    </row>
    <row r="162" spans="1:30" ht="30" x14ac:dyDescent="0.25">
      <c r="A162" s="2">
        <v>8</v>
      </c>
      <c r="B162" s="2" t="s">
        <v>30</v>
      </c>
      <c r="C162" s="2">
        <v>13129</v>
      </c>
      <c r="D162" s="3">
        <v>43299</v>
      </c>
      <c r="E162" s="2" t="s">
        <v>776</v>
      </c>
      <c r="F162" s="2"/>
      <c r="G162" s="2" t="s">
        <v>777</v>
      </c>
      <c r="H162" s="2" t="s">
        <v>778</v>
      </c>
      <c r="I162" s="2" t="s">
        <v>31</v>
      </c>
      <c r="J162" s="3">
        <v>38875</v>
      </c>
      <c r="K162" s="2"/>
      <c r="L162" s="2"/>
      <c r="M162" s="2"/>
      <c r="N162" s="2"/>
      <c r="O162" s="2" t="s">
        <v>42</v>
      </c>
      <c r="P162" s="2" t="s">
        <v>44</v>
      </c>
      <c r="Q162" s="2"/>
      <c r="R162" s="2" t="s">
        <v>129</v>
      </c>
      <c r="S162" s="2">
        <v>8250215703</v>
      </c>
      <c r="T162" s="2" t="s">
        <v>779</v>
      </c>
      <c r="U162" s="2"/>
      <c r="V162" s="2">
        <v>9586245673</v>
      </c>
      <c r="W162" s="2" t="s">
        <v>780</v>
      </c>
      <c r="X162" s="2">
        <v>36000</v>
      </c>
      <c r="Y162" s="2" t="s">
        <v>34</v>
      </c>
      <c r="Z162" s="2" t="s">
        <v>34</v>
      </c>
      <c r="AA162" s="2" t="s">
        <v>45</v>
      </c>
      <c r="AB162" s="2">
        <v>15</v>
      </c>
      <c r="AC162" s="2" t="s">
        <v>39</v>
      </c>
      <c r="AD162" s="2">
        <v>45</v>
      </c>
    </row>
    <row r="163" spans="1:30" ht="30" x14ac:dyDescent="0.25">
      <c r="A163" s="2">
        <v>8</v>
      </c>
      <c r="B163" s="2" t="s">
        <v>30</v>
      </c>
      <c r="C163" s="2">
        <v>12250</v>
      </c>
      <c r="D163" s="3">
        <v>42548</v>
      </c>
      <c r="E163" s="2" t="s">
        <v>781</v>
      </c>
      <c r="F163" s="2"/>
      <c r="G163" s="2" t="s">
        <v>736</v>
      </c>
      <c r="H163" s="2" t="s">
        <v>46</v>
      </c>
      <c r="I163" s="2" t="s">
        <v>31</v>
      </c>
      <c r="J163" s="3">
        <v>39126</v>
      </c>
      <c r="K163" s="2"/>
      <c r="L163" s="2"/>
      <c r="M163" s="2"/>
      <c r="N163" s="2"/>
      <c r="O163" s="2" t="s">
        <v>42</v>
      </c>
      <c r="P163" s="2" t="s">
        <v>44</v>
      </c>
      <c r="Q163" s="2"/>
      <c r="R163" s="2" t="s">
        <v>129</v>
      </c>
      <c r="S163" s="2">
        <v>8250215703</v>
      </c>
      <c r="T163" s="2" t="s">
        <v>782</v>
      </c>
      <c r="U163" s="2"/>
      <c r="V163" s="2">
        <v>9571998943</v>
      </c>
      <c r="W163" s="2" t="s">
        <v>502</v>
      </c>
      <c r="X163" s="2">
        <v>36000</v>
      </c>
      <c r="Y163" s="2" t="s">
        <v>34</v>
      </c>
      <c r="Z163" s="2" t="s">
        <v>34</v>
      </c>
      <c r="AA163" s="2" t="s">
        <v>45</v>
      </c>
      <c r="AB163" s="2">
        <v>14</v>
      </c>
      <c r="AC163" s="2" t="s">
        <v>39</v>
      </c>
      <c r="AD163" s="2">
        <v>0</v>
      </c>
    </row>
    <row r="164" spans="1:30" ht="30" x14ac:dyDescent="0.25">
      <c r="A164" s="2">
        <v>8</v>
      </c>
      <c r="B164" s="2" t="s">
        <v>30</v>
      </c>
      <c r="C164" s="2">
        <v>13344</v>
      </c>
      <c r="D164" s="3">
        <v>43659</v>
      </c>
      <c r="E164" s="2" t="s">
        <v>55</v>
      </c>
      <c r="F164" s="2"/>
      <c r="G164" s="2" t="s">
        <v>783</v>
      </c>
      <c r="H164" s="2" t="s">
        <v>647</v>
      </c>
      <c r="I164" s="2" t="s">
        <v>31</v>
      </c>
      <c r="J164" s="3">
        <v>39427</v>
      </c>
      <c r="K164" s="2"/>
      <c r="L164" s="2"/>
      <c r="M164" s="2"/>
      <c r="N164" s="2"/>
      <c r="O164" s="2" t="s">
        <v>42</v>
      </c>
      <c r="P164" s="2" t="s">
        <v>44</v>
      </c>
      <c r="Q164" s="2"/>
      <c r="R164" s="2" t="s">
        <v>129</v>
      </c>
      <c r="S164" s="2">
        <v>8250215703</v>
      </c>
      <c r="T164" s="2" t="s">
        <v>784</v>
      </c>
      <c r="U164" s="2" t="s">
        <v>785</v>
      </c>
      <c r="V164" s="2">
        <v>7877616055</v>
      </c>
      <c r="W164" s="2" t="s">
        <v>786</v>
      </c>
      <c r="X164" s="2">
        <v>36000</v>
      </c>
      <c r="Y164" s="2" t="s">
        <v>34</v>
      </c>
      <c r="Z164" s="2" t="s">
        <v>34</v>
      </c>
      <c r="AA164" s="2" t="s">
        <v>45</v>
      </c>
      <c r="AB164" s="2">
        <v>14</v>
      </c>
      <c r="AC164" s="2" t="s">
        <v>39</v>
      </c>
      <c r="AD164" s="2">
        <v>1</v>
      </c>
    </row>
    <row r="165" spans="1:30" ht="30" x14ac:dyDescent="0.25">
      <c r="A165" s="2">
        <v>8</v>
      </c>
      <c r="B165" s="2" t="s">
        <v>30</v>
      </c>
      <c r="C165" s="2">
        <v>13327</v>
      </c>
      <c r="D165" s="3">
        <v>43658</v>
      </c>
      <c r="E165" s="2" t="s">
        <v>787</v>
      </c>
      <c r="F165" s="2"/>
      <c r="G165" s="2" t="s">
        <v>788</v>
      </c>
      <c r="H165" s="2" t="s">
        <v>66</v>
      </c>
      <c r="I165" s="2" t="s">
        <v>31</v>
      </c>
      <c r="J165" s="3">
        <v>39165</v>
      </c>
      <c r="K165" s="2"/>
      <c r="L165" s="2"/>
      <c r="M165" s="2"/>
      <c r="N165" s="2"/>
      <c r="O165" s="2" t="s">
        <v>42</v>
      </c>
      <c r="P165" s="2" t="s">
        <v>44</v>
      </c>
      <c r="Q165" s="2"/>
      <c r="R165" s="2" t="s">
        <v>129</v>
      </c>
      <c r="S165" s="2">
        <v>8250215703</v>
      </c>
      <c r="T165" s="2" t="s">
        <v>789</v>
      </c>
      <c r="U165" s="2" t="s">
        <v>790</v>
      </c>
      <c r="V165" s="2">
        <v>9511584492</v>
      </c>
      <c r="W165" s="2" t="s">
        <v>791</v>
      </c>
      <c r="X165" s="2">
        <v>36000</v>
      </c>
      <c r="Y165" s="2" t="s">
        <v>34</v>
      </c>
      <c r="Z165" s="2" t="s">
        <v>34</v>
      </c>
      <c r="AA165" s="2" t="s">
        <v>45</v>
      </c>
      <c r="AB165" s="2">
        <v>14</v>
      </c>
      <c r="AC165" s="2" t="s">
        <v>39</v>
      </c>
      <c r="AD165" s="2">
        <v>5</v>
      </c>
    </row>
    <row r="166" spans="1:30" ht="30" x14ac:dyDescent="0.25">
      <c r="A166" s="2">
        <v>8</v>
      </c>
      <c r="B166" s="2" t="s">
        <v>30</v>
      </c>
      <c r="C166" s="2">
        <v>13348</v>
      </c>
      <c r="D166" s="3">
        <v>43661</v>
      </c>
      <c r="E166" s="2" t="s">
        <v>792</v>
      </c>
      <c r="F166" s="2"/>
      <c r="G166" s="2" t="s">
        <v>793</v>
      </c>
      <c r="H166" s="2" t="s">
        <v>480</v>
      </c>
      <c r="I166" s="2" t="s">
        <v>31</v>
      </c>
      <c r="J166" s="3">
        <v>39722</v>
      </c>
      <c r="K166" s="2"/>
      <c r="L166" s="2"/>
      <c r="M166" s="2"/>
      <c r="N166" s="2"/>
      <c r="O166" s="2" t="s">
        <v>38</v>
      </c>
      <c r="P166" s="2" t="s">
        <v>44</v>
      </c>
      <c r="Q166" s="2"/>
      <c r="R166" s="2" t="s">
        <v>129</v>
      </c>
      <c r="S166" s="2">
        <v>8250215703</v>
      </c>
      <c r="T166" s="2" t="s">
        <v>794</v>
      </c>
      <c r="U166" s="2" t="s">
        <v>795</v>
      </c>
      <c r="V166" s="2">
        <v>9829248838</v>
      </c>
      <c r="W166" s="2" t="s">
        <v>796</v>
      </c>
      <c r="X166" s="2">
        <v>36000</v>
      </c>
      <c r="Y166" s="2" t="s">
        <v>34</v>
      </c>
      <c r="Z166" s="2" t="s">
        <v>34</v>
      </c>
      <c r="AA166" s="2" t="s">
        <v>45</v>
      </c>
      <c r="AB166" s="2">
        <v>13</v>
      </c>
      <c r="AC166" s="2" t="s">
        <v>39</v>
      </c>
      <c r="AD166" s="2">
        <v>30</v>
      </c>
    </row>
    <row r="167" spans="1:30" ht="30" x14ac:dyDescent="0.25">
      <c r="A167" s="2">
        <v>8</v>
      </c>
      <c r="B167" s="2" t="s">
        <v>30</v>
      </c>
      <c r="C167" s="2">
        <v>12248</v>
      </c>
      <c r="D167" s="3">
        <v>42548</v>
      </c>
      <c r="E167" s="2" t="s">
        <v>797</v>
      </c>
      <c r="F167" s="2"/>
      <c r="G167" s="2" t="s">
        <v>798</v>
      </c>
      <c r="H167" s="2" t="s">
        <v>799</v>
      </c>
      <c r="I167" s="2" t="s">
        <v>36</v>
      </c>
      <c r="J167" s="3">
        <v>39613</v>
      </c>
      <c r="K167" s="2"/>
      <c r="L167" s="2"/>
      <c r="M167" s="2"/>
      <c r="N167" s="2"/>
      <c r="O167" s="2" t="s">
        <v>42</v>
      </c>
      <c r="P167" s="2" t="s">
        <v>44</v>
      </c>
      <c r="Q167" s="2"/>
      <c r="R167" s="2" t="s">
        <v>129</v>
      </c>
      <c r="S167" s="2">
        <v>8250215703</v>
      </c>
      <c r="T167" s="2" t="s">
        <v>800</v>
      </c>
      <c r="U167" s="2"/>
      <c r="V167" s="2">
        <v>9929329103</v>
      </c>
      <c r="W167" s="2" t="s">
        <v>801</v>
      </c>
      <c r="X167" s="2">
        <v>36000</v>
      </c>
      <c r="Y167" s="2" t="s">
        <v>34</v>
      </c>
      <c r="Z167" s="2" t="s">
        <v>34</v>
      </c>
      <c r="AA167" s="2" t="s">
        <v>45</v>
      </c>
      <c r="AB167" s="2">
        <v>13</v>
      </c>
      <c r="AC167" s="2" t="s">
        <v>39</v>
      </c>
      <c r="AD167" s="2">
        <v>0</v>
      </c>
    </row>
    <row r="168" spans="1:30" ht="30" x14ac:dyDescent="0.25">
      <c r="A168" s="2">
        <v>8</v>
      </c>
      <c r="B168" s="2" t="s">
        <v>30</v>
      </c>
      <c r="C168" s="2">
        <v>13624</v>
      </c>
      <c r="D168" s="3">
        <v>44119</v>
      </c>
      <c r="E168" s="2" t="s">
        <v>563</v>
      </c>
      <c r="F168" s="2"/>
      <c r="G168" s="2" t="s">
        <v>802</v>
      </c>
      <c r="H168" s="2" t="s">
        <v>803</v>
      </c>
      <c r="I168" s="2" t="s">
        <v>31</v>
      </c>
      <c r="J168" s="3">
        <v>39083</v>
      </c>
      <c r="K168" s="2"/>
      <c r="L168" s="2"/>
      <c r="M168" s="2"/>
      <c r="N168" s="2"/>
      <c r="O168" s="2" t="s">
        <v>71</v>
      </c>
      <c r="P168" s="2" t="s">
        <v>44</v>
      </c>
      <c r="Q168" s="2"/>
      <c r="R168" s="2" t="s">
        <v>129</v>
      </c>
      <c r="S168" s="2">
        <v>8250215703</v>
      </c>
      <c r="T168" s="2" t="s">
        <v>804</v>
      </c>
      <c r="U168" s="2"/>
      <c r="V168" s="2">
        <v>9358437106</v>
      </c>
      <c r="W168" s="2" t="s">
        <v>142</v>
      </c>
      <c r="X168" s="2">
        <v>20000</v>
      </c>
      <c r="Y168" s="2" t="s">
        <v>34</v>
      </c>
      <c r="Z168" s="2" t="s">
        <v>34</v>
      </c>
      <c r="AA168" s="2" t="s">
        <v>45</v>
      </c>
      <c r="AB168" s="2">
        <v>14</v>
      </c>
      <c r="AC168" s="2" t="s">
        <v>39</v>
      </c>
      <c r="AD168" s="2">
        <v>1</v>
      </c>
    </row>
    <row r="169" spans="1:30" ht="30" x14ac:dyDescent="0.25">
      <c r="A169" s="2">
        <v>8</v>
      </c>
      <c r="B169" s="2" t="s">
        <v>30</v>
      </c>
      <c r="C169" s="2">
        <v>13330</v>
      </c>
      <c r="D169" s="3">
        <v>43658</v>
      </c>
      <c r="E169" s="2" t="s">
        <v>805</v>
      </c>
      <c r="F169" s="2"/>
      <c r="G169" s="2" t="s">
        <v>69</v>
      </c>
      <c r="H169" s="2" t="s">
        <v>806</v>
      </c>
      <c r="I169" s="2" t="s">
        <v>31</v>
      </c>
      <c r="J169" s="3">
        <v>39123</v>
      </c>
      <c r="K169" s="2"/>
      <c r="L169" s="2"/>
      <c r="M169" s="2"/>
      <c r="N169" s="2"/>
      <c r="O169" s="2" t="s">
        <v>42</v>
      </c>
      <c r="P169" s="2" t="s">
        <v>44</v>
      </c>
      <c r="Q169" s="2"/>
      <c r="R169" s="2" t="s">
        <v>129</v>
      </c>
      <c r="S169" s="2">
        <v>8250215703</v>
      </c>
      <c r="T169" s="2" t="s">
        <v>807</v>
      </c>
      <c r="U169" s="2" t="s">
        <v>808</v>
      </c>
      <c r="V169" s="2">
        <v>9672110840</v>
      </c>
      <c r="W169" s="2" t="s">
        <v>809</v>
      </c>
      <c r="X169" s="2">
        <v>36000</v>
      </c>
      <c r="Y169" s="2" t="s">
        <v>34</v>
      </c>
      <c r="Z169" s="2" t="s">
        <v>34</v>
      </c>
      <c r="AA169" s="2" t="s">
        <v>45</v>
      </c>
      <c r="AB169" s="2">
        <v>14</v>
      </c>
      <c r="AC169" s="2" t="s">
        <v>39</v>
      </c>
      <c r="AD169" s="2">
        <v>0</v>
      </c>
    </row>
    <row r="170" spans="1:30" ht="30" x14ac:dyDescent="0.25">
      <c r="A170" s="2">
        <v>8</v>
      </c>
      <c r="B170" s="2" t="s">
        <v>30</v>
      </c>
      <c r="C170" s="2">
        <v>12253</v>
      </c>
      <c r="D170" s="3">
        <v>148</v>
      </c>
      <c r="E170" s="2" t="s">
        <v>810</v>
      </c>
      <c r="F170" s="2"/>
      <c r="G170" s="2" t="s">
        <v>506</v>
      </c>
      <c r="H170" s="2" t="s">
        <v>507</v>
      </c>
      <c r="I170" s="2" t="s">
        <v>31</v>
      </c>
      <c r="J170" s="3">
        <v>38909</v>
      </c>
      <c r="K170" s="2"/>
      <c r="L170" s="2"/>
      <c r="M170" s="2"/>
      <c r="N170" s="2"/>
      <c r="O170" s="2" t="s">
        <v>32</v>
      </c>
      <c r="P170" s="2" t="s">
        <v>135</v>
      </c>
      <c r="Q170" s="2"/>
      <c r="R170" s="2" t="s">
        <v>129</v>
      </c>
      <c r="S170" s="2">
        <v>8250215703</v>
      </c>
      <c r="T170" s="2" t="s">
        <v>811</v>
      </c>
      <c r="U170" s="2" t="s">
        <v>509</v>
      </c>
      <c r="V170" s="2">
        <v>9782461886</v>
      </c>
      <c r="W170" s="2" t="s">
        <v>812</v>
      </c>
      <c r="X170" s="2">
        <v>36000</v>
      </c>
      <c r="Y170" s="2" t="s">
        <v>34</v>
      </c>
      <c r="Z170" s="2" t="s">
        <v>34</v>
      </c>
      <c r="AA170" s="2" t="s">
        <v>138</v>
      </c>
      <c r="AB170" s="2">
        <v>15</v>
      </c>
      <c r="AC170" s="2" t="s">
        <v>39</v>
      </c>
      <c r="AD170" s="2">
        <v>0</v>
      </c>
    </row>
    <row r="171" spans="1:30" ht="30" x14ac:dyDescent="0.25">
      <c r="A171" s="2">
        <v>8</v>
      </c>
      <c r="B171" s="2" t="s">
        <v>30</v>
      </c>
      <c r="C171" s="2">
        <v>12249</v>
      </c>
      <c r="D171" s="3">
        <v>42548</v>
      </c>
      <c r="E171" s="2" t="s">
        <v>813</v>
      </c>
      <c r="F171" s="2"/>
      <c r="G171" s="2" t="s">
        <v>814</v>
      </c>
      <c r="H171" s="2" t="s">
        <v>82</v>
      </c>
      <c r="I171" s="2" t="s">
        <v>36</v>
      </c>
      <c r="J171" s="3">
        <v>39713</v>
      </c>
      <c r="K171" s="2"/>
      <c r="L171" s="2"/>
      <c r="M171" s="2"/>
      <c r="N171" s="2"/>
      <c r="O171" s="2" t="s">
        <v>42</v>
      </c>
      <c r="P171" s="2" t="s">
        <v>44</v>
      </c>
      <c r="Q171" s="2"/>
      <c r="R171" s="2" t="s">
        <v>129</v>
      </c>
      <c r="S171" s="2">
        <v>8250215703</v>
      </c>
      <c r="T171" s="2" t="s">
        <v>815</v>
      </c>
      <c r="U171" s="2"/>
      <c r="V171" s="2">
        <v>9928707064</v>
      </c>
      <c r="W171" s="2" t="s">
        <v>816</v>
      </c>
      <c r="X171" s="2">
        <v>30000</v>
      </c>
      <c r="Y171" s="2" t="s">
        <v>34</v>
      </c>
      <c r="Z171" s="2" t="s">
        <v>34</v>
      </c>
      <c r="AA171" s="2" t="s">
        <v>45</v>
      </c>
      <c r="AB171" s="2">
        <v>13</v>
      </c>
      <c r="AC171" s="2" t="s">
        <v>39</v>
      </c>
      <c r="AD171" s="2">
        <v>1</v>
      </c>
    </row>
    <row r="172" spans="1:30" ht="30" x14ac:dyDescent="0.25">
      <c r="A172" s="2">
        <v>8</v>
      </c>
      <c r="B172" s="2" t="s">
        <v>30</v>
      </c>
      <c r="C172" s="2">
        <v>13381</v>
      </c>
      <c r="D172" s="3">
        <v>43663</v>
      </c>
      <c r="E172" s="2" t="s">
        <v>817</v>
      </c>
      <c r="F172" s="2"/>
      <c r="G172" s="2" t="s">
        <v>818</v>
      </c>
      <c r="H172" s="2" t="s">
        <v>189</v>
      </c>
      <c r="I172" s="2" t="s">
        <v>36</v>
      </c>
      <c r="J172" s="3">
        <v>38743</v>
      </c>
      <c r="K172" s="2"/>
      <c r="L172" s="2"/>
      <c r="M172" s="2"/>
      <c r="N172" s="2"/>
      <c r="O172" s="2" t="s">
        <v>32</v>
      </c>
      <c r="P172" s="2" t="s">
        <v>44</v>
      </c>
      <c r="Q172" s="2"/>
      <c r="R172" s="2" t="s">
        <v>129</v>
      </c>
      <c r="S172" s="2">
        <v>8250215703</v>
      </c>
      <c r="T172" s="2" t="s">
        <v>819</v>
      </c>
      <c r="U172" s="2" t="s">
        <v>820</v>
      </c>
      <c r="V172" s="2">
        <v>9999999999</v>
      </c>
      <c r="W172" s="2" t="s">
        <v>821</v>
      </c>
      <c r="X172" s="2">
        <v>15000</v>
      </c>
      <c r="Y172" s="2" t="s">
        <v>34</v>
      </c>
      <c r="Z172" s="2" t="s">
        <v>34</v>
      </c>
      <c r="AA172" s="2" t="s">
        <v>45</v>
      </c>
      <c r="AB172" s="2">
        <v>15</v>
      </c>
      <c r="AC172" s="2" t="s">
        <v>39</v>
      </c>
      <c r="AD172" s="2">
        <v>1</v>
      </c>
    </row>
    <row r="173" spans="1:30" ht="30" x14ac:dyDescent="0.25">
      <c r="A173" s="2">
        <v>9</v>
      </c>
      <c r="B173" s="2" t="s">
        <v>30</v>
      </c>
      <c r="C173" s="2">
        <v>12331</v>
      </c>
      <c r="D173" s="3">
        <v>42548</v>
      </c>
      <c r="E173" s="2" t="s">
        <v>822</v>
      </c>
      <c r="F173" s="2"/>
      <c r="G173" s="2" t="s">
        <v>823</v>
      </c>
      <c r="H173" s="2" t="s">
        <v>824</v>
      </c>
      <c r="I173" s="2" t="s">
        <v>31</v>
      </c>
      <c r="J173" s="3">
        <v>37547</v>
      </c>
      <c r="K173" s="2"/>
      <c r="L173" s="2"/>
      <c r="M173" s="2"/>
      <c r="N173" s="2"/>
      <c r="O173" s="2" t="s">
        <v>32</v>
      </c>
      <c r="P173" s="2" t="s">
        <v>135</v>
      </c>
      <c r="Q173" s="2"/>
      <c r="R173" s="2" t="s">
        <v>129</v>
      </c>
      <c r="S173" s="2">
        <v>8250215703</v>
      </c>
      <c r="T173" s="2" t="s">
        <v>825</v>
      </c>
      <c r="U173" s="2"/>
      <c r="V173" s="2">
        <v>9999999999</v>
      </c>
      <c r="W173" s="2" t="s">
        <v>826</v>
      </c>
      <c r="X173" s="2">
        <v>35000</v>
      </c>
      <c r="Y173" s="2" t="s">
        <v>35</v>
      </c>
      <c r="Z173" s="2" t="s">
        <v>34</v>
      </c>
      <c r="AA173" s="2" t="s">
        <v>138</v>
      </c>
      <c r="AB173" s="2">
        <v>19</v>
      </c>
      <c r="AC173" s="2" t="s">
        <v>39</v>
      </c>
      <c r="AD173" s="2">
        <v>1</v>
      </c>
    </row>
    <row r="174" spans="1:30" ht="30" x14ac:dyDescent="0.25">
      <c r="A174" s="2">
        <v>9</v>
      </c>
      <c r="B174" s="2" t="s">
        <v>30</v>
      </c>
      <c r="C174" s="2">
        <v>12265</v>
      </c>
      <c r="D174" s="3">
        <v>42548</v>
      </c>
      <c r="E174" s="2" t="s">
        <v>421</v>
      </c>
      <c r="F174" s="2"/>
      <c r="G174" s="2" t="s">
        <v>427</v>
      </c>
      <c r="H174" s="2" t="s">
        <v>827</v>
      </c>
      <c r="I174" s="2" t="s">
        <v>31</v>
      </c>
      <c r="J174" s="3">
        <v>38940</v>
      </c>
      <c r="K174" s="2"/>
      <c r="L174" s="2"/>
      <c r="M174" s="2"/>
      <c r="N174" s="2"/>
      <c r="O174" s="2" t="s">
        <v>42</v>
      </c>
      <c r="P174" s="2" t="s">
        <v>44</v>
      </c>
      <c r="Q174" s="2"/>
      <c r="R174" s="2" t="s">
        <v>129</v>
      </c>
      <c r="S174" s="2">
        <v>8250215703</v>
      </c>
      <c r="T174" s="2" t="s">
        <v>828</v>
      </c>
      <c r="U174" s="2"/>
      <c r="V174" s="2">
        <v>9660141925</v>
      </c>
      <c r="W174" s="2" t="s">
        <v>502</v>
      </c>
      <c r="X174" s="2">
        <v>30000</v>
      </c>
      <c r="Y174" s="2" t="s">
        <v>34</v>
      </c>
      <c r="Z174" s="2" t="s">
        <v>34</v>
      </c>
      <c r="AA174" s="2" t="s">
        <v>45</v>
      </c>
      <c r="AB174" s="2">
        <v>15</v>
      </c>
      <c r="AC174" s="2" t="s">
        <v>39</v>
      </c>
      <c r="AD174" s="2">
        <v>0</v>
      </c>
    </row>
    <row r="175" spans="1:30" ht="45" x14ac:dyDescent="0.25">
      <c r="A175" s="2">
        <v>9</v>
      </c>
      <c r="B175" s="2" t="s">
        <v>30</v>
      </c>
      <c r="C175" s="2">
        <v>12619</v>
      </c>
      <c r="D175" s="3">
        <v>42572</v>
      </c>
      <c r="E175" s="2" t="s">
        <v>829</v>
      </c>
      <c r="F175" s="2"/>
      <c r="G175" s="2" t="s">
        <v>830</v>
      </c>
      <c r="H175" s="2" t="s">
        <v>72</v>
      </c>
      <c r="I175" s="2" t="s">
        <v>31</v>
      </c>
      <c r="J175" s="3">
        <v>40000</v>
      </c>
      <c r="K175" s="2"/>
      <c r="L175" s="2"/>
      <c r="M175" s="2"/>
      <c r="N175" s="2"/>
      <c r="O175" s="2" t="s">
        <v>38</v>
      </c>
      <c r="P175" s="2" t="s">
        <v>44</v>
      </c>
      <c r="Q175" s="2"/>
      <c r="R175" s="2" t="s">
        <v>129</v>
      </c>
      <c r="S175" s="2">
        <v>8250215703</v>
      </c>
      <c r="T175" s="2" t="s">
        <v>831</v>
      </c>
      <c r="U175" s="2"/>
      <c r="V175" s="2">
        <v>9999999999</v>
      </c>
      <c r="W175" s="2" t="s">
        <v>832</v>
      </c>
      <c r="X175" s="2">
        <v>0</v>
      </c>
      <c r="Y175" s="2" t="s">
        <v>34</v>
      </c>
      <c r="Z175" s="2" t="s">
        <v>34</v>
      </c>
      <c r="AA175" s="2" t="s">
        <v>45</v>
      </c>
      <c r="AB175" s="2">
        <v>12</v>
      </c>
      <c r="AC175" s="2" t="s">
        <v>39</v>
      </c>
      <c r="AD175" s="2">
        <v>1</v>
      </c>
    </row>
    <row r="176" spans="1:30" ht="30" x14ac:dyDescent="0.25">
      <c r="A176" s="2">
        <v>9</v>
      </c>
      <c r="B176" s="2" t="s">
        <v>30</v>
      </c>
      <c r="C176" s="2">
        <v>12271</v>
      </c>
      <c r="D176" s="3">
        <v>42548</v>
      </c>
      <c r="E176" s="2" t="s">
        <v>833</v>
      </c>
      <c r="F176" s="2"/>
      <c r="G176" s="2" t="s">
        <v>399</v>
      </c>
      <c r="H176" s="2" t="s">
        <v>834</v>
      </c>
      <c r="I176" s="2" t="s">
        <v>36</v>
      </c>
      <c r="J176" s="3">
        <v>39512</v>
      </c>
      <c r="K176" s="2"/>
      <c r="L176" s="2"/>
      <c r="M176" s="2"/>
      <c r="N176" s="2"/>
      <c r="O176" s="2" t="s">
        <v>42</v>
      </c>
      <c r="P176" s="2" t="s">
        <v>44</v>
      </c>
      <c r="Q176" s="2"/>
      <c r="R176" s="2" t="s">
        <v>129</v>
      </c>
      <c r="S176" s="2">
        <v>8250215703</v>
      </c>
      <c r="T176" s="2" t="s">
        <v>835</v>
      </c>
      <c r="U176" s="2" t="s">
        <v>402</v>
      </c>
      <c r="V176" s="2">
        <v>9784299900</v>
      </c>
      <c r="W176" s="2" t="s">
        <v>502</v>
      </c>
      <c r="X176" s="2">
        <v>35000</v>
      </c>
      <c r="Y176" s="2" t="s">
        <v>34</v>
      </c>
      <c r="Z176" s="2" t="s">
        <v>34</v>
      </c>
      <c r="AA176" s="2" t="s">
        <v>45</v>
      </c>
      <c r="AB176" s="2">
        <v>13</v>
      </c>
      <c r="AC176" s="2" t="s">
        <v>39</v>
      </c>
      <c r="AD176" s="2">
        <v>0</v>
      </c>
    </row>
    <row r="177" spans="1:30" ht="30" x14ac:dyDescent="0.25">
      <c r="A177" s="2">
        <v>9</v>
      </c>
      <c r="B177" s="2" t="s">
        <v>30</v>
      </c>
      <c r="C177" s="2">
        <v>13130</v>
      </c>
      <c r="D177" s="3">
        <v>43300</v>
      </c>
      <c r="E177" s="2" t="s">
        <v>836</v>
      </c>
      <c r="F177" s="2"/>
      <c r="G177" s="2" t="s">
        <v>597</v>
      </c>
      <c r="H177" s="2" t="s">
        <v>350</v>
      </c>
      <c r="I177" s="2" t="s">
        <v>36</v>
      </c>
      <c r="J177" s="3">
        <v>39327</v>
      </c>
      <c r="K177" s="2"/>
      <c r="L177" s="2"/>
      <c r="M177" s="2"/>
      <c r="N177" s="2"/>
      <c r="O177" s="2" t="s">
        <v>42</v>
      </c>
      <c r="P177" s="2" t="s">
        <v>44</v>
      </c>
      <c r="Q177" s="2"/>
      <c r="R177" s="2" t="s">
        <v>129</v>
      </c>
      <c r="S177" s="2">
        <v>8250215703</v>
      </c>
      <c r="T177" s="2" t="s">
        <v>837</v>
      </c>
      <c r="U177" s="2" t="s">
        <v>838</v>
      </c>
      <c r="V177" s="2">
        <v>9587417842</v>
      </c>
      <c r="W177" s="2" t="s">
        <v>839</v>
      </c>
      <c r="X177" s="2">
        <v>100000</v>
      </c>
      <c r="Y177" s="2" t="s">
        <v>34</v>
      </c>
      <c r="Z177" s="2" t="s">
        <v>34</v>
      </c>
      <c r="AA177" s="2" t="s">
        <v>45</v>
      </c>
      <c r="AB177" s="2">
        <v>14</v>
      </c>
      <c r="AC177" s="2" t="s">
        <v>39</v>
      </c>
      <c r="AD177" s="2">
        <v>15</v>
      </c>
    </row>
    <row r="178" spans="1:30" ht="30" x14ac:dyDescent="0.25">
      <c r="A178" s="2">
        <v>9</v>
      </c>
      <c r="B178" s="2" t="s">
        <v>30</v>
      </c>
      <c r="C178" s="2">
        <v>13027</v>
      </c>
      <c r="D178" s="3">
        <v>43284</v>
      </c>
      <c r="E178" s="2" t="s">
        <v>840</v>
      </c>
      <c r="F178" s="2"/>
      <c r="G178" s="2" t="s">
        <v>841</v>
      </c>
      <c r="H178" s="2" t="s">
        <v>842</v>
      </c>
      <c r="I178" s="2" t="s">
        <v>31</v>
      </c>
      <c r="J178" s="3">
        <v>39329</v>
      </c>
      <c r="K178" s="2"/>
      <c r="L178" s="2"/>
      <c r="M178" s="2"/>
      <c r="N178" s="2"/>
      <c r="O178" s="2" t="s">
        <v>42</v>
      </c>
      <c r="P178" s="2" t="s">
        <v>44</v>
      </c>
      <c r="Q178" s="2"/>
      <c r="R178" s="2" t="s">
        <v>129</v>
      </c>
      <c r="S178" s="2">
        <v>8250215703</v>
      </c>
      <c r="T178" s="2" t="s">
        <v>843</v>
      </c>
      <c r="U178" s="2" t="s">
        <v>844</v>
      </c>
      <c r="V178" s="2">
        <v>8290072518</v>
      </c>
      <c r="W178" s="2" t="s">
        <v>426</v>
      </c>
      <c r="X178" s="2">
        <v>50000</v>
      </c>
      <c r="Y178" s="2" t="s">
        <v>34</v>
      </c>
      <c r="Z178" s="2" t="s">
        <v>34</v>
      </c>
      <c r="AA178" s="2" t="s">
        <v>45</v>
      </c>
      <c r="AB178" s="2">
        <v>14</v>
      </c>
      <c r="AC178" s="2" t="s">
        <v>39</v>
      </c>
      <c r="AD178" s="2">
        <v>1</v>
      </c>
    </row>
    <row r="179" spans="1:30" ht="30" x14ac:dyDescent="0.25">
      <c r="A179" s="2">
        <v>9</v>
      </c>
      <c r="B179" s="2" t="s">
        <v>30</v>
      </c>
      <c r="C179" s="2">
        <v>12827</v>
      </c>
      <c r="D179" s="3">
        <v>42933</v>
      </c>
      <c r="E179" s="2" t="s">
        <v>845</v>
      </c>
      <c r="F179" s="2"/>
      <c r="G179" s="2" t="s">
        <v>846</v>
      </c>
      <c r="H179" s="2" t="s">
        <v>847</v>
      </c>
      <c r="I179" s="2" t="s">
        <v>31</v>
      </c>
      <c r="J179" s="3">
        <v>39333</v>
      </c>
      <c r="K179" s="2"/>
      <c r="L179" s="2"/>
      <c r="M179" s="2"/>
      <c r="N179" s="2"/>
      <c r="O179" s="2" t="s">
        <v>38</v>
      </c>
      <c r="P179" s="2" t="s">
        <v>44</v>
      </c>
      <c r="Q179" s="2"/>
      <c r="R179" s="2" t="s">
        <v>129</v>
      </c>
      <c r="S179" s="2">
        <v>8250215703</v>
      </c>
      <c r="T179" s="2" t="s">
        <v>313</v>
      </c>
      <c r="U179" s="2" t="s">
        <v>848</v>
      </c>
      <c r="V179" s="2">
        <v>8239758331</v>
      </c>
      <c r="W179" s="2" t="s">
        <v>849</v>
      </c>
      <c r="X179" s="2">
        <v>45000</v>
      </c>
      <c r="Y179" s="2" t="s">
        <v>34</v>
      </c>
      <c r="Z179" s="2" t="s">
        <v>34</v>
      </c>
      <c r="AA179" s="2" t="s">
        <v>45</v>
      </c>
      <c r="AB179" s="2">
        <v>14</v>
      </c>
      <c r="AC179" s="2" t="s">
        <v>39</v>
      </c>
      <c r="AD179" s="2">
        <v>0</v>
      </c>
    </row>
    <row r="180" spans="1:30" ht="30" x14ac:dyDescent="0.25">
      <c r="A180" s="2">
        <v>9</v>
      </c>
      <c r="B180" s="2" t="s">
        <v>30</v>
      </c>
      <c r="C180" s="2">
        <v>13499</v>
      </c>
      <c r="D180" s="3">
        <v>44069</v>
      </c>
      <c r="E180" s="2" t="s">
        <v>850</v>
      </c>
      <c r="F180" s="2" t="s">
        <v>70</v>
      </c>
      <c r="G180" s="2" t="s">
        <v>851</v>
      </c>
      <c r="H180" s="2" t="s">
        <v>852</v>
      </c>
      <c r="I180" s="2" t="s">
        <v>31</v>
      </c>
      <c r="J180" s="3">
        <v>39448</v>
      </c>
      <c r="K180" s="2"/>
      <c r="L180" s="2"/>
      <c r="M180" s="2"/>
      <c r="N180" s="2"/>
      <c r="O180" s="2" t="s">
        <v>42</v>
      </c>
      <c r="P180" s="2" t="s">
        <v>44</v>
      </c>
      <c r="Q180" s="2"/>
      <c r="R180" s="2" t="s">
        <v>129</v>
      </c>
      <c r="S180" s="2">
        <v>8250215703</v>
      </c>
      <c r="T180" s="2" t="s">
        <v>853</v>
      </c>
      <c r="U180" s="2" t="s">
        <v>854</v>
      </c>
      <c r="V180" s="2">
        <v>7742293516</v>
      </c>
      <c r="W180" s="2" t="s">
        <v>855</v>
      </c>
      <c r="X180" s="2">
        <v>10000</v>
      </c>
      <c r="Y180" s="2" t="s">
        <v>34</v>
      </c>
      <c r="Z180" s="2" t="s">
        <v>34</v>
      </c>
      <c r="AA180" s="2" t="s">
        <v>45</v>
      </c>
      <c r="AB180" s="2">
        <v>13</v>
      </c>
      <c r="AC180" s="2" t="s">
        <v>39</v>
      </c>
      <c r="AD180" s="2">
        <v>4</v>
      </c>
    </row>
    <row r="181" spans="1:30" ht="30" x14ac:dyDescent="0.25">
      <c r="A181" s="2">
        <v>9</v>
      </c>
      <c r="B181" s="2" t="s">
        <v>30</v>
      </c>
      <c r="C181" s="2">
        <v>12272</v>
      </c>
      <c r="D181" s="3">
        <v>42548</v>
      </c>
      <c r="E181" s="2" t="s">
        <v>591</v>
      </c>
      <c r="F181" s="2"/>
      <c r="G181" s="2" t="s">
        <v>856</v>
      </c>
      <c r="H181" s="2" t="s">
        <v>857</v>
      </c>
      <c r="I181" s="2" t="s">
        <v>36</v>
      </c>
      <c r="J181" s="3">
        <v>38603</v>
      </c>
      <c r="K181" s="2"/>
      <c r="L181" s="2"/>
      <c r="M181" s="2"/>
      <c r="N181" s="2"/>
      <c r="O181" s="2" t="s">
        <v>42</v>
      </c>
      <c r="P181" s="2" t="s">
        <v>44</v>
      </c>
      <c r="Q181" s="2"/>
      <c r="R181" s="2" t="s">
        <v>129</v>
      </c>
      <c r="S181" s="2">
        <v>8250215703</v>
      </c>
      <c r="T181" s="2" t="s">
        <v>858</v>
      </c>
      <c r="U181" s="2" t="s">
        <v>859</v>
      </c>
      <c r="V181" s="2">
        <v>9001859600</v>
      </c>
      <c r="W181" s="2" t="s">
        <v>197</v>
      </c>
      <c r="X181" s="2">
        <v>30000</v>
      </c>
      <c r="Y181" s="2" t="s">
        <v>34</v>
      </c>
      <c r="Z181" s="2" t="s">
        <v>34</v>
      </c>
      <c r="AA181" s="2" t="s">
        <v>45</v>
      </c>
      <c r="AB181" s="2">
        <v>16</v>
      </c>
      <c r="AC181" s="2" t="s">
        <v>39</v>
      </c>
      <c r="AD181" s="2">
        <v>1</v>
      </c>
    </row>
    <row r="182" spans="1:30" ht="30" x14ac:dyDescent="0.25">
      <c r="A182" s="2">
        <v>9</v>
      </c>
      <c r="B182" s="2" t="s">
        <v>30</v>
      </c>
      <c r="C182" s="2">
        <v>13122</v>
      </c>
      <c r="D182" s="3">
        <v>43292</v>
      </c>
      <c r="E182" s="2" t="s">
        <v>860</v>
      </c>
      <c r="F182" s="2"/>
      <c r="G182" s="2" t="s">
        <v>861</v>
      </c>
      <c r="H182" s="2" t="s">
        <v>862</v>
      </c>
      <c r="I182" s="2" t="s">
        <v>36</v>
      </c>
      <c r="J182" s="3">
        <v>39866</v>
      </c>
      <c r="K182" s="2"/>
      <c r="L182" s="2"/>
      <c r="M182" s="2"/>
      <c r="N182" s="2"/>
      <c r="O182" s="2" t="s">
        <v>32</v>
      </c>
      <c r="P182" s="2" t="s">
        <v>135</v>
      </c>
      <c r="Q182" s="2"/>
      <c r="R182" s="2" t="s">
        <v>129</v>
      </c>
      <c r="S182" s="2">
        <v>8250215703</v>
      </c>
      <c r="T182" s="2" t="s">
        <v>863</v>
      </c>
      <c r="U182" s="2"/>
      <c r="V182" s="2">
        <v>2904252319</v>
      </c>
      <c r="W182" s="2" t="s">
        <v>864</v>
      </c>
      <c r="X182" s="2">
        <v>60000</v>
      </c>
      <c r="Y182" s="2" t="s">
        <v>34</v>
      </c>
      <c r="Z182" s="2" t="s">
        <v>34</v>
      </c>
      <c r="AA182" s="2" t="s">
        <v>138</v>
      </c>
      <c r="AB182" s="2">
        <v>12</v>
      </c>
      <c r="AC182" s="2" t="s">
        <v>39</v>
      </c>
      <c r="AD182" s="2">
        <v>1</v>
      </c>
    </row>
    <row r="183" spans="1:30" ht="30" x14ac:dyDescent="0.25">
      <c r="A183" s="2">
        <v>9</v>
      </c>
      <c r="B183" s="2" t="s">
        <v>30</v>
      </c>
      <c r="C183" s="2">
        <v>12268</v>
      </c>
      <c r="D183" s="3">
        <v>42548</v>
      </c>
      <c r="E183" s="2" t="s">
        <v>865</v>
      </c>
      <c r="F183" s="2"/>
      <c r="G183" s="2" t="s">
        <v>866</v>
      </c>
      <c r="H183" s="2" t="s">
        <v>867</v>
      </c>
      <c r="I183" s="2" t="s">
        <v>36</v>
      </c>
      <c r="J183" s="3">
        <v>39691</v>
      </c>
      <c r="K183" s="2"/>
      <c r="L183" s="2"/>
      <c r="M183" s="2"/>
      <c r="N183" s="2"/>
      <c r="O183" s="2" t="s">
        <v>42</v>
      </c>
      <c r="P183" s="2" t="s">
        <v>44</v>
      </c>
      <c r="Q183" s="2"/>
      <c r="R183" s="2" t="s">
        <v>129</v>
      </c>
      <c r="S183" s="2">
        <v>8250215703</v>
      </c>
      <c r="T183" s="2" t="s">
        <v>868</v>
      </c>
      <c r="U183" s="2" t="s">
        <v>869</v>
      </c>
      <c r="V183" s="2">
        <v>9950573922</v>
      </c>
      <c r="W183" s="2" t="s">
        <v>870</v>
      </c>
      <c r="X183" s="2">
        <v>36000</v>
      </c>
      <c r="Y183" s="2" t="s">
        <v>34</v>
      </c>
      <c r="Z183" s="2" t="s">
        <v>34</v>
      </c>
      <c r="AA183" s="2" t="s">
        <v>45</v>
      </c>
      <c r="AB183" s="2">
        <v>13</v>
      </c>
      <c r="AC183" s="2" t="s">
        <v>39</v>
      </c>
      <c r="AD183" s="2">
        <v>1</v>
      </c>
    </row>
    <row r="184" spans="1:30" ht="30" x14ac:dyDescent="0.25">
      <c r="A184" s="2">
        <v>9</v>
      </c>
      <c r="B184" s="2" t="s">
        <v>30</v>
      </c>
      <c r="C184" s="2">
        <v>12266</v>
      </c>
      <c r="D184" s="3">
        <v>42548</v>
      </c>
      <c r="E184" s="2" t="s">
        <v>871</v>
      </c>
      <c r="F184" s="2"/>
      <c r="G184" s="2" t="s">
        <v>872</v>
      </c>
      <c r="H184" s="2" t="s">
        <v>873</v>
      </c>
      <c r="I184" s="2" t="s">
        <v>31</v>
      </c>
      <c r="J184" s="3">
        <v>38427</v>
      </c>
      <c r="K184" s="2"/>
      <c r="L184" s="2"/>
      <c r="M184" s="2"/>
      <c r="N184" s="2"/>
      <c r="O184" s="2" t="s">
        <v>42</v>
      </c>
      <c r="P184" s="2" t="s">
        <v>44</v>
      </c>
      <c r="Q184" s="2"/>
      <c r="R184" s="2" t="s">
        <v>129</v>
      </c>
      <c r="S184" s="2">
        <v>8250215703</v>
      </c>
      <c r="T184" s="2" t="s">
        <v>874</v>
      </c>
      <c r="U184" s="2"/>
      <c r="V184" s="2">
        <v>7791953874</v>
      </c>
      <c r="W184" s="2" t="s">
        <v>875</v>
      </c>
      <c r="X184" s="2">
        <v>45000</v>
      </c>
      <c r="Y184" s="2" t="s">
        <v>34</v>
      </c>
      <c r="Z184" s="2" t="s">
        <v>34</v>
      </c>
      <c r="AA184" s="2" t="s">
        <v>45</v>
      </c>
      <c r="AB184" s="2">
        <v>16</v>
      </c>
      <c r="AC184" s="2" t="s">
        <v>39</v>
      </c>
      <c r="AD184" s="2">
        <v>4</v>
      </c>
    </row>
    <row r="185" spans="1:30" ht="30" x14ac:dyDescent="0.25">
      <c r="A185" s="2">
        <v>9</v>
      </c>
      <c r="B185" s="2" t="s">
        <v>30</v>
      </c>
      <c r="C185" s="2">
        <v>12818</v>
      </c>
      <c r="D185" s="3">
        <v>42927</v>
      </c>
      <c r="E185" s="2" t="s">
        <v>876</v>
      </c>
      <c r="F185" s="2"/>
      <c r="G185" s="2" t="s">
        <v>877</v>
      </c>
      <c r="H185" s="2" t="s">
        <v>878</v>
      </c>
      <c r="I185" s="2" t="s">
        <v>31</v>
      </c>
      <c r="J185" s="3">
        <v>38978</v>
      </c>
      <c r="K185" s="2"/>
      <c r="L185" s="2"/>
      <c r="M185" s="2"/>
      <c r="N185" s="2"/>
      <c r="O185" s="2" t="s">
        <v>42</v>
      </c>
      <c r="P185" s="2" t="s">
        <v>44</v>
      </c>
      <c r="Q185" s="2"/>
      <c r="R185" s="2" t="s">
        <v>129</v>
      </c>
      <c r="S185" s="2">
        <v>8250215703</v>
      </c>
      <c r="T185" s="2" t="s">
        <v>879</v>
      </c>
      <c r="U185" s="2"/>
      <c r="V185" s="2">
        <v>8619266892</v>
      </c>
      <c r="W185" s="2" t="s">
        <v>880</v>
      </c>
      <c r="X185" s="2">
        <v>0</v>
      </c>
      <c r="Y185" s="2" t="s">
        <v>34</v>
      </c>
      <c r="Z185" s="2" t="s">
        <v>34</v>
      </c>
      <c r="AA185" s="2" t="s">
        <v>45</v>
      </c>
      <c r="AB185" s="2">
        <v>15</v>
      </c>
      <c r="AC185" s="2" t="s">
        <v>39</v>
      </c>
      <c r="AD185" s="2">
        <v>1</v>
      </c>
    </row>
    <row r="186" spans="1:30" ht="30" x14ac:dyDescent="0.25">
      <c r="A186" s="2">
        <v>9</v>
      </c>
      <c r="B186" s="2" t="s">
        <v>30</v>
      </c>
      <c r="C186" s="2">
        <v>12279</v>
      </c>
      <c r="D186" s="3">
        <v>42548</v>
      </c>
      <c r="E186" s="2" t="s">
        <v>881</v>
      </c>
      <c r="F186" s="2"/>
      <c r="G186" s="2" t="s">
        <v>882</v>
      </c>
      <c r="H186" s="2" t="s">
        <v>883</v>
      </c>
      <c r="I186" s="2" t="s">
        <v>31</v>
      </c>
      <c r="J186" s="3">
        <v>38769</v>
      </c>
      <c r="K186" s="2"/>
      <c r="L186" s="2"/>
      <c r="M186" s="2"/>
      <c r="N186" s="2"/>
      <c r="O186" s="2" t="s">
        <v>42</v>
      </c>
      <c r="P186" s="2" t="s">
        <v>135</v>
      </c>
      <c r="Q186" s="2"/>
      <c r="R186" s="2" t="s">
        <v>129</v>
      </c>
      <c r="S186" s="2">
        <v>8250215703</v>
      </c>
      <c r="T186" s="2" t="s">
        <v>884</v>
      </c>
      <c r="U186" s="2" t="s">
        <v>885</v>
      </c>
      <c r="V186" s="2">
        <v>8890581494</v>
      </c>
      <c r="W186" s="2" t="s">
        <v>886</v>
      </c>
      <c r="X186" s="2">
        <v>45000</v>
      </c>
      <c r="Y186" s="2" t="s">
        <v>34</v>
      </c>
      <c r="Z186" s="2" t="s">
        <v>34</v>
      </c>
      <c r="AA186" s="2" t="s">
        <v>138</v>
      </c>
      <c r="AB186" s="2">
        <v>15</v>
      </c>
      <c r="AC186" s="2" t="s">
        <v>39</v>
      </c>
      <c r="AD186" s="2">
        <v>1</v>
      </c>
    </row>
    <row r="187" spans="1:30" ht="30" x14ac:dyDescent="0.25">
      <c r="A187" s="2">
        <v>9</v>
      </c>
      <c r="B187" s="2" t="s">
        <v>30</v>
      </c>
      <c r="C187" s="2">
        <v>12446</v>
      </c>
      <c r="D187" s="3">
        <v>42552</v>
      </c>
      <c r="E187" s="2" t="s">
        <v>887</v>
      </c>
      <c r="F187" s="2"/>
      <c r="G187" s="2" t="s">
        <v>888</v>
      </c>
      <c r="H187" s="2" t="s">
        <v>889</v>
      </c>
      <c r="I187" s="2" t="s">
        <v>31</v>
      </c>
      <c r="J187" s="3">
        <v>38760</v>
      </c>
      <c r="K187" s="2"/>
      <c r="L187" s="2"/>
      <c r="M187" s="2"/>
      <c r="N187" s="2"/>
      <c r="O187" s="2" t="s">
        <v>42</v>
      </c>
      <c r="P187" s="2" t="s">
        <v>44</v>
      </c>
      <c r="Q187" s="2"/>
      <c r="R187" s="2" t="s">
        <v>129</v>
      </c>
      <c r="S187" s="2">
        <v>8250215703</v>
      </c>
      <c r="T187" s="2" t="s">
        <v>890</v>
      </c>
      <c r="U187" s="2" t="s">
        <v>891</v>
      </c>
      <c r="V187" s="2">
        <v>9660518693</v>
      </c>
      <c r="W187" s="2" t="s">
        <v>892</v>
      </c>
      <c r="X187" s="2">
        <v>40000</v>
      </c>
      <c r="Y187" s="2" t="s">
        <v>34</v>
      </c>
      <c r="Z187" s="2" t="s">
        <v>34</v>
      </c>
      <c r="AA187" s="2" t="s">
        <v>45</v>
      </c>
      <c r="AB187" s="2">
        <v>15</v>
      </c>
      <c r="AC187" s="2" t="s">
        <v>39</v>
      </c>
      <c r="AD187" s="2">
        <v>2</v>
      </c>
    </row>
    <row r="188" spans="1:30" ht="30" x14ac:dyDescent="0.25">
      <c r="A188" s="2">
        <v>9</v>
      </c>
      <c r="B188" s="2" t="s">
        <v>30</v>
      </c>
      <c r="C188" s="2">
        <v>12264</v>
      </c>
      <c r="D188" s="3">
        <v>42548</v>
      </c>
      <c r="E188" s="2" t="s">
        <v>893</v>
      </c>
      <c r="F188" s="2"/>
      <c r="G188" s="2" t="s">
        <v>427</v>
      </c>
      <c r="H188" s="2" t="s">
        <v>46</v>
      </c>
      <c r="I188" s="2" t="s">
        <v>31</v>
      </c>
      <c r="J188" s="3">
        <v>39666</v>
      </c>
      <c r="K188" s="2"/>
      <c r="L188" s="2"/>
      <c r="M188" s="2"/>
      <c r="N188" s="2"/>
      <c r="O188" s="2" t="s">
        <v>42</v>
      </c>
      <c r="P188" s="2" t="s">
        <v>44</v>
      </c>
      <c r="Q188" s="2"/>
      <c r="R188" s="2" t="s">
        <v>129</v>
      </c>
      <c r="S188" s="2">
        <v>8250215703</v>
      </c>
      <c r="T188" s="2" t="s">
        <v>894</v>
      </c>
      <c r="U188" s="2"/>
      <c r="V188" s="2">
        <v>9829335606</v>
      </c>
      <c r="W188" s="2" t="s">
        <v>502</v>
      </c>
      <c r="X188" s="2">
        <v>30000</v>
      </c>
      <c r="Y188" s="2" t="s">
        <v>34</v>
      </c>
      <c r="Z188" s="2" t="s">
        <v>34</v>
      </c>
      <c r="AA188" s="2" t="s">
        <v>45</v>
      </c>
      <c r="AB188" s="2">
        <v>13</v>
      </c>
      <c r="AC188" s="2" t="s">
        <v>39</v>
      </c>
      <c r="AD188" s="2">
        <v>1</v>
      </c>
    </row>
    <row r="189" spans="1:30" ht="30" x14ac:dyDescent="0.25">
      <c r="A189" s="2">
        <v>9</v>
      </c>
      <c r="B189" s="2" t="s">
        <v>30</v>
      </c>
      <c r="C189" s="2">
        <v>13233</v>
      </c>
      <c r="D189" s="3">
        <v>43652</v>
      </c>
      <c r="E189" s="2" t="s">
        <v>895</v>
      </c>
      <c r="F189" s="2"/>
      <c r="G189" s="2" t="s">
        <v>896</v>
      </c>
      <c r="H189" s="2" t="s">
        <v>897</v>
      </c>
      <c r="I189" s="2" t="s">
        <v>36</v>
      </c>
      <c r="J189" s="3">
        <v>39309</v>
      </c>
      <c r="K189" s="2"/>
      <c r="L189" s="2"/>
      <c r="M189" s="2"/>
      <c r="N189" s="2"/>
      <c r="O189" s="2" t="s">
        <v>42</v>
      </c>
      <c r="P189" s="2" t="s">
        <v>44</v>
      </c>
      <c r="Q189" s="2"/>
      <c r="R189" s="2" t="s">
        <v>129</v>
      </c>
      <c r="S189" s="2">
        <v>8250215703</v>
      </c>
      <c r="T189" s="2" t="s">
        <v>898</v>
      </c>
      <c r="U189" s="2"/>
      <c r="V189" s="2">
        <v>7977427171</v>
      </c>
      <c r="W189" s="2" t="s">
        <v>899</v>
      </c>
      <c r="X189" s="2">
        <v>36000</v>
      </c>
      <c r="Y189" s="2" t="s">
        <v>34</v>
      </c>
      <c r="Z189" s="2" t="s">
        <v>34</v>
      </c>
      <c r="AA189" s="2" t="s">
        <v>45</v>
      </c>
      <c r="AB189" s="2">
        <v>14</v>
      </c>
      <c r="AC189" s="2" t="s">
        <v>39</v>
      </c>
      <c r="AD189" s="2">
        <v>1</v>
      </c>
    </row>
    <row r="190" spans="1:30" ht="30" x14ac:dyDescent="0.25">
      <c r="A190" s="2">
        <v>9</v>
      </c>
      <c r="B190" s="2" t="s">
        <v>30</v>
      </c>
      <c r="C190" s="2">
        <v>12273</v>
      </c>
      <c r="D190" s="3">
        <v>42548</v>
      </c>
      <c r="E190" s="2" t="s">
        <v>900</v>
      </c>
      <c r="F190" s="2"/>
      <c r="G190" s="2" t="s">
        <v>901</v>
      </c>
      <c r="H190" s="2" t="s">
        <v>902</v>
      </c>
      <c r="I190" s="2" t="s">
        <v>36</v>
      </c>
      <c r="J190" s="3">
        <v>38883</v>
      </c>
      <c r="K190" s="2"/>
      <c r="L190" s="2"/>
      <c r="M190" s="2"/>
      <c r="N190" s="2"/>
      <c r="O190" s="2" t="s">
        <v>42</v>
      </c>
      <c r="P190" s="2" t="s">
        <v>44</v>
      </c>
      <c r="Q190" s="2"/>
      <c r="R190" s="2" t="s">
        <v>129</v>
      </c>
      <c r="S190" s="2">
        <v>8250215703</v>
      </c>
      <c r="T190" s="2" t="s">
        <v>903</v>
      </c>
      <c r="U190" s="2" t="s">
        <v>904</v>
      </c>
      <c r="V190" s="2">
        <v>8107511520</v>
      </c>
      <c r="W190" s="2" t="s">
        <v>905</v>
      </c>
      <c r="X190" s="2">
        <v>36000</v>
      </c>
      <c r="Y190" s="2" t="s">
        <v>34</v>
      </c>
      <c r="Z190" s="2" t="s">
        <v>34</v>
      </c>
      <c r="AA190" s="2" t="s">
        <v>45</v>
      </c>
      <c r="AB190" s="2">
        <v>15</v>
      </c>
      <c r="AC190" s="2" t="s">
        <v>39</v>
      </c>
      <c r="AD190" s="2">
        <v>2</v>
      </c>
    </row>
    <row r="191" spans="1:30" ht="30" x14ac:dyDescent="0.25">
      <c r="A191" s="2">
        <v>9</v>
      </c>
      <c r="B191" s="2" t="s">
        <v>30</v>
      </c>
      <c r="C191" s="2">
        <v>13121</v>
      </c>
      <c r="D191" s="3">
        <v>43292</v>
      </c>
      <c r="E191" s="2" t="s">
        <v>906</v>
      </c>
      <c r="F191" s="2"/>
      <c r="G191" s="2" t="s">
        <v>907</v>
      </c>
      <c r="H191" s="2" t="s">
        <v>908</v>
      </c>
      <c r="I191" s="2" t="s">
        <v>31</v>
      </c>
      <c r="J191" s="3">
        <v>39440</v>
      </c>
      <c r="K191" s="2"/>
      <c r="L191" s="2"/>
      <c r="M191" s="2"/>
      <c r="N191" s="2"/>
      <c r="O191" s="2" t="s">
        <v>42</v>
      </c>
      <c r="P191" s="2" t="s">
        <v>44</v>
      </c>
      <c r="Q191" s="2"/>
      <c r="R191" s="2" t="s">
        <v>129</v>
      </c>
      <c r="S191" s="2">
        <v>8250215703</v>
      </c>
      <c r="T191" s="2" t="s">
        <v>909</v>
      </c>
      <c r="U191" s="2" t="s">
        <v>910</v>
      </c>
      <c r="V191" s="2">
        <v>9660978348</v>
      </c>
      <c r="W191" s="2" t="s">
        <v>911</v>
      </c>
      <c r="X191" s="2">
        <v>36000</v>
      </c>
      <c r="Y191" s="2" t="s">
        <v>34</v>
      </c>
      <c r="Z191" s="2" t="s">
        <v>34</v>
      </c>
      <c r="AA191" s="2" t="s">
        <v>45</v>
      </c>
      <c r="AB191" s="2">
        <v>14</v>
      </c>
      <c r="AC191" s="2" t="s">
        <v>39</v>
      </c>
      <c r="AD191" s="2">
        <v>2</v>
      </c>
    </row>
    <row r="192" spans="1:30" ht="30" x14ac:dyDescent="0.25">
      <c r="A192" s="2">
        <v>9</v>
      </c>
      <c r="B192" s="2" t="s">
        <v>30</v>
      </c>
      <c r="C192" s="2">
        <v>13023</v>
      </c>
      <c r="D192" s="3">
        <v>43284</v>
      </c>
      <c r="E192" s="2" t="s">
        <v>912</v>
      </c>
      <c r="F192" s="2"/>
      <c r="G192" s="2" t="s">
        <v>913</v>
      </c>
      <c r="H192" s="2" t="s">
        <v>49</v>
      </c>
      <c r="I192" s="2" t="s">
        <v>31</v>
      </c>
      <c r="J192" s="3">
        <v>39634</v>
      </c>
      <c r="K192" s="2"/>
      <c r="L192" s="2"/>
      <c r="M192" s="2"/>
      <c r="N192" s="2"/>
      <c r="O192" s="2" t="s">
        <v>42</v>
      </c>
      <c r="P192" s="2" t="s">
        <v>44</v>
      </c>
      <c r="Q192" s="2"/>
      <c r="R192" s="2" t="s">
        <v>129</v>
      </c>
      <c r="S192" s="2">
        <v>8250215703</v>
      </c>
      <c r="T192" s="2" t="s">
        <v>914</v>
      </c>
      <c r="U192" s="2" t="s">
        <v>915</v>
      </c>
      <c r="V192" s="2">
        <v>9783761171</v>
      </c>
      <c r="W192" s="2" t="s">
        <v>916</v>
      </c>
      <c r="X192" s="2">
        <v>36000</v>
      </c>
      <c r="Y192" s="2" t="s">
        <v>34</v>
      </c>
      <c r="Z192" s="2" t="s">
        <v>34</v>
      </c>
      <c r="AA192" s="2" t="s">
        <v>45</v>
      </c>
      <c r="AB192" s="2">
        <v>13</v>
      </c>
      <c r="AC192" s="2" t="s">
        <v>39</v>
      </c>
      <c r="AD192" s="2">
        <v>3</v>
      </c>
    </row>
    <row r="193" spans="1:30" ht="30" x14ac:dyDescent="0.25">
      <c r="A193" s="2">
        <v>9</v>
      </c>
      <c r="B193" s="2" t="s">
        <v>30</v>
      </c>
      <c r="C193" s="2">
        <v>12896</v>
      </c>
      <c r="D193" s="3">
        <v>43276</v>
      </c>
      <c r="E193" s="2" t="s">
        <v>48</v>
      </c>
      <c r="F193" s="2"/>
      <c r="G193" s="2" t="s">
        <v>47</v>
      </c>
      <c r="H193" s="2" t="s">
        <v>355</v>
      </c>
      <c r="I193" s="2" t="s">
        <v>31</v>
      </c>
      <c r="J193" s="3">
        <v>39615</v>
      </c>
      <c r="K193" s="2"/>
      <c r="L193" s="2"/>
      <c r="M193" s="2"/>
      <c r="N193" s="2"/>
      <c r="O193" s="2" t="s">
        <v>42</v>
      </c>
      <c r="P193" s="2" t="s">
        <v>44</v>
      </c>
      <c r="Q193" s="2"/>
      <c r="R193" s="2" t="s">
        <v>129</v>
      </c>
      <c r="S193" s="2">
        <v>8250215703</v>
      </c>
      <c r="T193" s="2" t="s">
        <v>917</v>
      </c>
      <c r="U193" s="2" t="s">
        <v>918</v>
      </c>
      <c r="V193" s="2">
        <v>9461326091</v>
      </c>
      <c r="W193" s="2" t="s">
        <v>919</v>
      </c>
      <c r="X193" s="2">
        <v>45000</v>
      </c>
      <c r="Y193" s="2" t="s">
        <v>34</v>
      </c>
      <c r="Z193" s="2" t="s">
        <v>34</v>
      </c>
      <c r="AA193" s="2" t="s">
        <v>45</v>
      </c>
      <c r="AB193" s="2">
        <v>13</v>
      </c>
      <c r="AC193" s="2" t="s">
        <v>39</v>
      </c>
      <c r="AD193" s="2">
        <v>6</v>
      </c>
    </row>
    <row r="194" spans="1:30" ht="30" x14ac:dyDescent="0.25">
      <c r="A194" s="2">
        <v>9</v>
      </c>
      <c r="B194" s="2" t="s">
        <v>30</v>
      </c>
      <c r="C194" s="2">
        <v>12275</v>
      </c>
      <c r="D194" s="3">
        <v>42548</v>
      </c>
      <c r="E194" s="2" t="s">
        <v>920</v>
      </c>
      <c r="F194" s="2"/>
      <c r="G194" s="2" t="s">
        <v>921</v>
      </c>
      <c r="H194" s="2" t="s">
        <v>922</v>
      </c>
      <c r="I194" s="2" t="s">
        <v>36</v>
      </c>
      <c r="J194" s="3">
        <v>39417</v>
      </c>
      <c r="K194" s="2"/>
      <c r="L194" s="2"/>
      <c r="M194" s="2"/>
      <c r="N194" s="2"/>
      <c r="O194" s="2" t="s">
        <v>42</v>
      </c>
      <c r="P194" s="2" t="s">
        <v>44</v>
      </c>
      <c r="Q194" s="2"/>
      <c r="R194" s="2" t="s">
        <v>129</v>
      </c>
      <c r="S194" s="2">
        <v>8250215703</v>
      </c>
      <c r="T194" s="2" t="s">
        <v>923</v>
      </c>
      <c r="U194" s="2" t="s">
        <v>924</v>
      </c>
      <c r="V194" s="2">
        <v>8560073023</v>
      </c>
      <c r="W194" s="2" t="s">
        <v>568</v>
      </c>
      <c r="X194" s="2">
        <v>40000</v>
      </c>
      <c r="Y194" s="2" t="s">
        <v>34</v>
      </c>
      <c r="Z194" s="2" t="s">
        <v>34</v>
      </c>
      <c r="AA194" s="2" t="s">
        <v>45</v>
      </c>
      <c r="AB194" s="2">
        <v>14</v>
      </c>
      <c r="AC194" s="2" t="s">
        <v>39</v>
      </c>
      <c r="AD194" s="2">
        <v>1</v>
      </c>
    </row>
    <row r="195" spans="1:30" ht="30" x14ac:dyDescent="0.25">
      <c r="A195" s="2">
        <v>9</v>
      </c>
      <c r="B195" s="2" t="s">
        <v>30</v>
      </c>
      <c r="C195" s="2">
        <v>12260</v>
      </c>
      <c r="D195" s="3">
        <v>42548</v>
      </c>
      <c r="E195" s="2" t="s">
        <v>925</v>
      </c>
      <c r="F195" s="2" t="s">
        <v>70</v>
      </c>
      <c r="G195" s="2" t="s">
        <v>531</v>
      </c>
      <c r="H195" s="2" t="s">
        <v>532</v>
      </c>
      <c r="I195" s="2" t="s">
        <v>36</v>
      </c>
      <c r="J195" s="3">
        <v>39117</v>
      </c>
      <c r="K195" s="2"/>
      <c r="L195" s="2"/>
      <c r="M195" s="2"/>
      <c r="N195" s="2"/>
      <c r="O195" s="2" t="s">
        <v>32</v>
      </c>
      <c r="P195" s="2" t="s">
        <v>135</v>
      </c>
      <c r="Q195" s="2"/>
      <c r="R195" s="2" t="s">
        <v>129</v>
      </c>
      <c r="S195" s="2">
        <v>8250215703</v>
      </c>
      <c r="T195" s="2" t="s">
        <v>926</v>
      </c>
      <c r="U195" s="2"/>
      <c r="V195" s="2">
        <v>8689201430</v>
      </c>
      <c r="W195" s="2" t="s">
        <v>545</v>
      </c>
      <c r="X195" s="2">
        <v>48000</v>
      </c>
      <c r="Y195" s="2" t="s">
        <v>34</v>
      </c>
      <c r="Z195" s="2" t="s">
        <v>34</v>
      </c>
      <c r="AA195" s="2" t="s">
        <v>138</v>
      </c>
      <c r="AB195" s="2">
        <v>14</v>
      </c>
      <c r="AC195" s="2" t="s">
        <v>39</v>
      </c>
      <c r="AD195" s="2">
        <v>0</v>
      </c>
    </row>
    <row r="196" spans="1:30" ht="30" x14ac:dyDescent="0.25">
      <c r="A196" s="2">
        <v>9</v>
      </c>
      <c r="B196" s="2" t="s">
        <v>30</v>
      </c>
      <c r="C196" s="2">
        <v>12267</v>
      </c>
      <c r="D196" s="3">
        <v>42548</v>
      </c>
      <c r="E196" s="2" t="s">
        <v>927</v>
      </c>
      <c r="F196" s="2"/>
      <c r="G196" s="2" t="s">
        <v>51</v>
      </c>
      <c r="H196" s="2" t="s">
        <v>928</v>
      </c>
      <c r="I196" s="2" t="s">
        <v>36</v>
      </c>
      <c r="J196" s="3">
        <v>37810</v>
      </c>
      <c r="K196" s="2"/>
      <c r="L196" s="2"/>
      <c r="M196" s="2"/>
      <c r="N196" s="2"/>
      <c r="O196" s="2" t="s">
        <v>42</v>
      </c>
      <c r="P196" s="2" t="s">
        <v>44</v>
      </c>
      <c r="Q196" s="2"/>
      <c r="R196" s="2" t="s">
        <v>129</v>
      </c>
      <c r="S196" s="2">
        <v>8250215703</v>
      </c>
      <c r="T196" s="2" t="s">
        <v>929</v>
      </c>
      <c r="U196" s="2"/>
      <c r="V196" s="2">
        <v>9784839966</v>
      </c>
      <c r="W196" s="2" t="s">
        <v>930</v>
      </c>
      <c r="X196" s="2">
        <v>10000</v>
      </c>
      <c r="Y196" s="2" t="s">
        <v>34</v>
      </c>
      <c r="Z196" s="2" t="s">
        <v>34</v>
      </c>
      <c r="AA196" s="2" t="s">
        <v>45</v>
      </c>
      <c r="AB196" s="2">
        <v>18</v>
      </c>
      <c r="AC196" s="2" t="s">
        <v>39</v>
      </c>
      <c r="AD196" s="2">
        <v>1</v>
      </c>
    </row>
    <row r="197" spans="1:30" ht="30" x14ac:dyDescent="0.25">
      <c r="A197" s="2">
        <v>9</v>
      </c>
      <c r="B197" s="2" t="s">
        <v>30</v>
      </c>
      <c r="C197" s="2">
        <v>12278</v>
      </c>
      <c r="D197" s="3">
        <v>42548</v>
      </c>
      <c r="E197" s="2" t="s">
        <v>931</v>
      </c>
      <c r="F197" s="2"/>
      <c r="G197" s="2" t="s">
        <v>932</v>
      </c>
      <c r="H197" s="2" t="s">
        <v>933</v>
      </c>
      <c r="I197" s="2" t="s">
        <v>31</v>
      </c>
      <c r="J197" s="3">
        <v>38551</v>
      </c>
      <c r="K197" s="2"/>
      <c r="L197" s="2"/>
      <c r="M197" s="2"/>
      <c r="N197" s="2"/>
      <c r="O197" s="2" t="s">
        <v>32</v>
      </c>
      <c r="P197" s="2" t="s">
        <v>44</v>
      </c>
      <c r="Q197" s="2"/>
      <c r="R197" s="2" t="s">
        <v>129</v>
      </c>
      <c r="S197" s="2">
        <v>8250215703</v>
      </c>
      <c r="T197" s="2" t="s">
        <v>934</v>
      </c>
      <c r="U197" s="2"/>
      <c r="V197" s="2">
        <v>9928255532</v>
      </c>
      <c r="W197" s="2" t="s">
        <v>935</v>
      </c>
      <c r="X197" s="2">
        <v>30000</v>
      </c>
      <c r="Y197" s="2" t="s">
        <v>34</v>
      </c>
      <c r="Z197" s="2" t="s">
        <v>34</v>
      </c>
      <c r="AA197" s="2" t="s">
        <v>45</v>
      </c>
      <c r="AB197" s="2">
        <v>16</v>
      </c>
      <c r="AC197" s="2" t="s">
        <v>39</v>
      </c>
      <c r="AD197" s="2">
        <v>1</v>
      </c>
    </row>
    <row r="198" spans="1:30" ht="30" x14ac:dyDescent="0.25">
      <c r="A198" s="2">
        <v>9</v>
      </c>
      <c r="B198" s="2" t="s">
        <v>30</v>
      </c>
      <c r="C198" s="2">
        <v>12276</v>
      </c>
      <c r="D198" s="3">
        <v>42548</v>
      </c>
      <c r="E198" s="2" t="s">
        <v>936</v>
      </c>
      <c r="F198" s="2"/>
      <c r="G198" s="2" t="s">
        <v>75</v>
      </c>
      <c r="H198" s="2" t="s">
        <v>417</v>
      </c>
      <c r="I198" s="2" t="s">
        <v>36</v>
      </c>
      <c r="J198" s="3">
        <v>39370</v>
      </c>
      <c r="K198" s="2"/>
      <c r="L198" s="2"/>
      <c r="M198" s="2"/>
      <c r="N198" s="2"/>
      <c r="O198" s="2" t="s">
        <v>42</v>
      </c>
      <c r="P198" s="2" t="s">
        <v>44</v>
      </c>
      <c r="Q198" s="2"/>
      <c r="R198" s="2" t="s">
        <v>129</v>
      </c>
      <c r="S198" s="2">
        <v>8250215703</v>
      </c>
      <c r="T198" s="2" t="s">
        <v>937</v>
      </c>
      <c r="U198" s="2" t="s">
        <v>938</v>
      </c>
      <c r="V198" s="2">
        <v>9636157983</v>
      </c>
      <c r="W198" s="2" t="s">
        <v>939</v>
      </c>
      <c r="X198" s="2">
        <v>40000</v>
      </c>
      <c r="Y198" s="2" t="s">
        <v>34</v>
      </c>
      <c r="Z198" s="2" t="s">
        <v>34</v>
      </c>
      <c r="AA198" s="2" t="s">
        <v>45</v>
      </c>
      <c r="AB198" s="2">
        <v>14</v>
      </c>
      <c r="AC198" s="2" t="s">
        <v>39</v>
      </c>
      <c r="AD198" s="2">
        <v>1</v>
      </c>
    </row>
    <row r="199" spans="1:30" ht="30" x14ac:dyDescent="0.25">
      <c r="A199" s="2">
        <v>9</v>
      </c>
      <c r="B199" s="2" t="s">
        <v>30</v>
      </c>
      <c r="C199" s="2">
        <v>13324</v>
      </c>
      <c r="D199" s="3">
        <v>42140</v>
      </c>
      <c r="E199" s="2" t="s">
        <v>940</v>
      </c>
      <c r="F199" s="2"/>
      <c r="G199" s="2" t="s">
        <v>941</v>
      </c>
      <c r="H199" s="2" t="s">
        <v>942</v>
      </c>
      <c r="I199" s="2" t="s">
        <v>31</v>
      </c>
      <c r="J199" s="3">
        <v>38915</v>
      </c>
      <c r="K199" s="2"/>
      <c r="L199" s="2"/>
      <c r="M199" s="2"/>
      <c r="N199" s="2"/>
      <c r="O199" s="2" t="s">
        <v>38</v>
      </c>
      <c r="P199" s="2" t="s">
        <v>44</v>
      </c>
      <c r="Q199" s="2"/>
      <c r="R199" s="2" t="s">
        <v>129</v>
      </c>
      <c r="S199" s="2">
        <v>8250215703</v>
      </c>
      <c r="T199" s="2" t="s">
        <v>943</v>
      </c>
      <c r="U199" s="2" t="s">
        <v>944</v>
      </c>
      <c r="V199" s="2">
        <v>0</v>
      </c>
      <c r="W199" s="2" t="s">
        <v>945</v>
      </c>
      <c r="X199" s="2">
        <v>30000</v>
      </c>
      <c r="Y199" s="2" t="s">
        <v>34</v>
      </c>
      <c r="Z199" s="2" t="s">
        <v>35</v>
      </c>
      <c r="AA199" s="2" t="s">
        <v>45</v>
      </c>
      <c r="AB199" s="2">
        <v>15</v>
      </c>
      <c r="AC199" s="2" t="s">
        <v>39</v>
      </c>
      <c r="AD199" s="2">
        <v>0</v>
      </c>
    </row>
    <row r="200" spans="1:30" ht="30" x14ac:dyDescent="0.25">
      <c r="A200" s="2">
        <v>9</v>
      </c>
      <c r="B200" s="2" t="s">
        <v>30</v>
      </c>
      <c r="C200" s="2">
        <v>12277</v>
      </c>
      <c r="D200" s="3">
        <v>42548</v>
      </c>
      <c r="E200" s="2" t="s">
        <v>946</v>
      </c>
      <c r="F200" s="2"/>
      <c r="G200" s="2" t="s">
        <v>947</v>
      </c>
      <c r="H200" s="2" t="s">
        <v>948</v>
      </c>
      <c r="I200" s="2" t="s">
        <v>36</v>
      </c>
      <c r="J200" s="3">
        <v>39147</v>
      </c>
      <c r="K200" s="2"/>
      <c r="L200" s="2"/>
      <c r="M200" s="2"/>
      <c r="N200" s="2"/>
      <c r="O200" s="2" t="s">
        <v>42</v>
      </c>
      <c r="P200" s="2" t="s">
        <v>44</v>
      </c>
      <c r="Q200" s="2"/>
      <c r="R200" s="2" t="s">
        <v>129</v>
      </c>
      <c r="S200" s="2">
        <v>8250215703</v>
      </c>
      <c r="T200" s="2" t="s">
        <v>584</v>
      </c>
      <c r="U200" s="2" t="s">
        <v>949</v>
      </c>
      <c r="V200" s="2">
        <v>8003141665</v>
      </c>
      <c r="W200" s="2" t="s">
        <v>483</v>
      </c>
      <c r="X200" s="2">
        <v>44000</v>
      </c>
      <c r="Y200" s="2" t="s">
        <v>34</v>
      </c>
      <c r="Z200" s="2" t="s">
        <v>34</v>
      </c>
      <c r="AA200" s="2" t="s">
        <v>45</v>
      </c>
      <c r="AB200" s="2">
        <v>14</v>
      </c>
      <c r="AC200" s="2" t="s">
        <v>39</v>
      </c>
      <c r="AD200" s="2">
        <v>1</v>
      </c>
    </row>
    <row r="201" spans="1:30" ht="30" x14ac:dyDescent="0.25">
      <c r="A201" s="2">
        <v>9</v>
      </c>
      <c r="B201" s="2" t="s">
        <v>30</v>
      </c>
      <c r="C201" s="2">
        <v>13498</v>
      </c>
      <c r="D201" s="3">
        <v>44067</v>
      </c>
      <c r="E201" s="2" t="s">
        <v>950</v>
      </c>
      <c r="F201" s="2"/>
      <c r="G201" s="2" t="s">
        <v>951</v>
      </c>
      <c r="H201" s="2" t="s">
        <v>74</v>
      </c>
      <c r="I201" s="2" t="s">
        <v>31</v>
      </c>
      <c r="J201" s="3">
        <v>38782</v>
      </c>
      <c r="K201" s="2"/>
      <c r="L201" s="2"/>
      <c r="M201" s="2"/>
      <c r="N201" s="2"/>
      <c r="O201" s="2" t="s">
        <v>38</v>
      </c>
      <c r="P201" s="2" t="s">
        <v>44</v>
      </c>
      <c r="Q201" s="2"/>
      <c r="R201" s="2" t="s">
        <v>129</v>
      </c>
      <c r="S201" s="2">
        <v>8250215703</v>
      </c>
      <c r="T201" s="2" t="s">
        <v>952</v>
      </c>
      <c r="U201" s="2" t="s">
        <v>953</v>
      </c>
      <c r="V201" s="2">
        <v>7727956952</v>
      </c>
      <c r="W201" s="2" t="s">
        <v>954</v>
      </c>
      <c r="X201" s="2">
        <v>50000</v>
      </c>
      <c r="Y201" s="2" t="s">
        <v>34</v>
      </c>
      <c r="Z201" s="2" t="s">
        <v>34</v>
      </c>
      <c r="AA201" s="2" t="s">
        <v>45</v>
      </c>
      <c r="AB201" s="2">
        <v>15</v>
      </c>
      <c r="AC201" s="2" t="s">
        <v>39</v>
      </c>
      <c r="AD201" s="2">
        <v>0</v>
      </c>
    </row>
    <row r="202" spans="1:30" ht="30" x14ac:dyDescent="0.25">
      <c r="A202" s="2">
        <v>9</v>
      </c>
      <c r="B202" s="2" t="s">
        <v>30</v>
      </c>
      <c r="C202" s="2">
        <v>12263</v>
      </c>
      <c r="D202" s="3">
        <v>42548</v>
      </c>
      <c r="E202" s="2" t="s">
        <v>781</v>
      </c>
      <c r="F202" s="2"/>
      <c r="G202" s="2" t="s">
        <v>955</v>
      </c>
      <c r="H202" s="2" t="s">
        <v>956</v>
      </c>
      <c r="I202" s="2" t="s">
        <v>31</v>
      </c>
      <c r="J202" s="3">
        <v>38944</v>
      </c>
      <c r="K202" s="2"/>
      <c r="L202" s="2"/>
      <c r="M202" s="2"/>
      <c r="N202" s="2"/>
      <c r="O202" s="2" t="s">
        <v>42</v>
      </c>
      <c r="P202" s="2" t="s">
        <v>44</v>
      </c>
      <c r="Q202" s="2"/>
      <c r="R202" s="2" t="s">
        <v>129</v>
      </c>
      <c r="S202" s="2">
        <v>8250215703</v>
      </c>
      <c r="T202" s="2"/>
      <c r="U202" s="2"/>
      <c r="V202" s="2">
        <v>9549721826</v>
      </c>
      <c r="W202" s="2" t="s">
        <v>325</v>
      </c>
      <c r="X202" s="2">
        <v>30000</v>
      </c>
      <c r="Y202" s="2" t="s">
        <v>34</v>
      </c>
      <c r="Z202" s="2" t="s">
        <v>34</v>
      </c>
      <c r="AA202" s="2" t="s">
        <v>45</v>
      </c>
      <c r="AB202" s="2">
        <v>15</v>
      </c>
      <c r="AC202" s="2" t="s">
        <v>39</v>
      </c>
      <c r="AD202" s="2">
        <v>1</v>
      </c>
    </row>
    <row r="203" spans="1:30" ht="30" x14ac:dyDescent="0.25">
      <c r="A203" s="2">
        <v>9</v>
      </c>
      <c r="B203" s="2" t="s">
        <v>30</v>
      </c>
      <c r="C203" s="2">
        <v>13132</v>
      </c>
      <c r="D203" s="3">
        <v>43304</v>
      </c>
      <c r="E203" s="2" t="s">
        <v>781</v>
      </c>
      <c r="F203" s="2"/>
      <c r="G203" s="2" t="s">
        <v>642</v>
      </c>
      <c r="H203" s="2" t="s">
        <v>643</v>
      </c>
      <c r="I203" s="2" t="s">
        <v>31</v>
      </c>
      <c r="J203" s="3">
        <v>39283</v>
      </c>
      <c r="K203" s="2"/>
      <c r="L203" s="2"/>
      <c r="M203" s="2"/>
      <c r="N203" s="2"/>
      <c r="O203" s="2" t="s">
        <v>42</v>
      </c>
      <c r="P203" s="2" t="s">
        <v>44</v>
      </c>
      <c r="Q203" s="2"/>
      <c r="R203" s="2" t="s">
        <v>129</v>
      </c>
      <c r="S203" s="2">
        <v>8250215703</v>
      </c>
      <c r="T203" s="2" t="s">
        <v>957</v>
      </c>
      <c r="U203" s="2" t="s">
        <v>645</v>
      </c>
      <c r="V203" s="2">
        <v>8290004046</v>
      </c>
      <c r="W203" s="2" t="s">
        <v>958</v>
      </c>
      <c r="X203" s="2">
        <v>36000</v>
      </c>
      <c r="Y203" s="2" t="s">
        <v>34</v>
      </c>
      <c r="Z203" s="2" t="s">
        <v>34</v>
      </c>
      <c r="AA203" s="2" t="s">
        <v>45</v>
      </c>
      <c r="AB203" s="2">
        <v>14</v>
      </c>
      <c r="AC203" s="2" t="s">
        <v>39</v>
      </c>
      <c r="AD203" s="2">
        <v>24</v>
      </c>
    </row>
    <row r="204" spans="1:30" ht="30" x14ac:dyDescent="0.25">
      <c r="A204" s="2">
        <v>9</v>
      </c>
      <c r="B204" s="2" t="s">
        <v>30</v>
      </c>
      <c r="C204" s="2">
        <v>13610</v>
      </c>
      <c r="D204" s="3">
        <v>44119</v>
      </c>
      <c r="E204" s="2" t="s">
        <v>959</v>
      </c>
      <c r="F204" s="2"/>
      <c r="G204" s="2" t="s">
        <v>960</v>
      </c>
      <c r="H204" s="2" t="s">
        <v>961</v>
      </c>
      <c r="I204" s="2" t="s">
        <v>31</v>
      </c>
      <c r="J204" s="3">
        <v>40148</v>
      </c>
      <c r="K204" s="2"/>
      <c r="L204" s="2"/>
      <c r="M204" s="2"/>
      <c r="N204" s="2"/>
      <c r="O204" s="2" t="s">
        <v>42</v>
      </c>
      <c r="P204" s="2" t="s">
        <v>44</v>
      </c>
      <c r="Q204" s="2"/>
      <c r="R204" s="2" t="s">
        <v>129</v>
      </c>
      <c r="S204" s="2">
        <v>8250215703</v>
      </c>
      <c r="T204" s="2" t="s">
        <v>962</v>
      </c>
      <c r="U204" s="2"/>
      <c r="V204" s="2">
        <v>9649915404</v>
      </c>
      <c r="W204" s="2" t="s">
        <v>963</v>
      </c>
      <c r="X204" s="2">
        <v>24000</v>
      </c>
      <c r="Y204" s="2" t="s">
        <v>34</v>
      </c>
      <c r="Z204" s="2" t="s">
        <v>34</v>
      </c>
      <c r="AA204" s="2" t="s">
        <v>45</v>
      </c>
      <c r="AB204" s="2">
        <v>12</v>
      </c>
      <c r="AC204" s="2" t="s">
        <v>39</v>
      </c>
      <c r="AD204" s="2">
        <v>2</v>
      </c>
    </row>
    <row r="205" spans="1:30" ht="30" x14ac:dyDescent="0.25">
      <c r="A205" s="2">
        <v>9</v>
      </c>
      <c r="B205" s="2" t="s">
        <v>30</v>
      </c>
      <c r="C205" s="2">
        <v>12280</v>
      </c>
      <c r="D205" s="3">
        <v>42548</v>
      </c>
      <c r="E205" s="2" t="s">
        <v>964</v>
      </c>
      <c r="F205" s="2"/>
      <c r="G205" s="2" t="s">
        <v>965</v>
      </c>
      <c r="H205" s="2" t="s">
        <v>966</v>
      </c>
      <c r="I205" s="2" t="s">
        <v>31</v>
      </c>
      <c r="J205" s="3">
        <v>39323</v>
      </c>
      <c r="K205" s="2"/>
      <c r="L205" s="2"/>
      <c r="M205" s="2"/>
      <c r="N205" s="2"/>
      <c r="O205" s="2" t="s">
        <v>42</v>
      </c>
      <c r="P205" s="2" t="s">
        <v>135</v>
      </c>
      <c r="Q205" s="2"/>
      <c r="R205" s="2" t="s">
        <v>129</v>
      </c>
      <c r="S205" s="2">
        <v>8250215703</v>
      </c>
      <c r="T205" s="2" t="s">
        <v>967</v>
      </c>
      <c r="U205" s="2" t="s">
        <v>968</v>
      </c>
      <c r="V205" s="2">
        <v>9828302781</v>
      </c>
      <c r="W205" s="2" t="s">
        <v>510</v>
      </c>
      <c r="X205" s="2">
        <v>36000</v>
      </c>
      <c r="Y205" s="2" t="s">
        <v>34</v>
      </c>
      <c r="Z205" s="2" t="s">
        <v>34</v>
      </c>
      <c r="AA205" s="2" t="s">
        <v>138</v>
      </c>
      <c r="AB205" s="2">
        <v>14</v>
      </c>
      <c r="AC205" s="2" t="s">
        <v>39</v>
      </c>
      <c r="AD205" s="2">
        <v>0</v>
      </c>
    </row>
    <row r="206" spans="1:30" ht="30" x14ac:dyDescent="0.25">
      <c r="A206" s="2">
        <v>9</v>
      </c>
      <c r="B206" s="2" t="s">
        <v>30</v>
      </c>
      <c r="C206" s="2">
        <v>12270</v>
      </c>
      <c r="D206" s="3">
        <v>42548</v>
      </c>
      <c r="E206" s="2" t="s">
        <v>969</v>
      </c>
      <c r="F206" s="2"/>
      <c r="G206" s="2" t="s">
        <v>970</v>
      </c>
      <c r="H206" s="2" t="s">
        <v>971</v>
      </c>
      <c r="I206" s="2" t="s">
        <v>36</v>
      </c>
      <c r="J206" s="3">
        <v>38658</v>
      </c>
      <c r="K206" s="2"/>
      <c r="L206" s="2"/>
      <c r="M206" s="2"/>
      <c r="N206" s="2"/>
      <c r="O206" s="2" t="s">
        <v>42</v>
      </c>
      <c r="P206" s="2" t="s">
        <v>44</v>
      </c>
      <c r="Q206" s="2"/>
      <c r="R206" s="2" t="s">
        <v>129</v>
      </c>
      <c r="S206" s="2">
        <v>8250215703</v>
      </c>
      <c r="T206" s="2" t="s">
        <v>972</v>
      </c>
      <c r="U206" s="2"/>
      <c r="V206" s="2">
        <v>9166013628</v>
      </c>
      <c r="W206" s="2" t="s">
        <v>973</v>
      </c>
      <c r="X206" s="2">
        <v>25000</v>
      </c>
      <c r="Y206" s="2" t="s">
        <v>34</v>
      </c>
      <c r="Z206" s="2" t="s">
        <v>34</v>
      </c>
      <c r="AA206" s="2" t="s">
        <v>45</v>
      </c>
      <c r="AB206" s="2">
        <v>16</v>
      </c>
      <c r="AC206" s="2" t="s">
        <v>39</v>
      </c>
      <c r="AD206" s="2">
        <v>2</v>
      </c>
    </row>
    <row r="207" spans="1:30" ht="45" x14ac:dyDescent="0.25">
      <c r="A207" s="2">
        <v>9</v>
      </c>
      <c r="B207" s="2" t="s">
        <v>30</v>
      </c>
      <c r="C207" s="2">
        <v>13133</v>
      </c>
      <c r="D207" s="3">
        <v>43305</v>
      </c>
      <c r="E207" s="2" t="s">
        <v>974</v>
      </c>
      <c r="F207" s="2"/>
      <c r="G207" s="2" t="s">
        <v>975</v>
      </c>
      <c r="H207" s="2" t="s">
        <v>976</v>
      </c>
      <c r="I207" s="2" t="s">
        <v>36</v>
      </c>
      <c r="J207" s="3">
        <v>38995</v>
      </c>
      <c r="K207" s="2"/>
      <c r="L207" s="2"/>
      <c r="M207" s="2"/>
      <c r="N207" s="2"/>
      <c r="O207" s="2" t="s">
        <v>42</v>
      </c>
      <c r="P207" s="2" t="s">
        <v>44</v>
      </c>
      <c r="Q207" s="2"/>
      <c r="R207" s="2" t="s">
        <v>129</v>
      </c>
      <c r="S207" s="2">
        <v>8250215703</v>
      </c>
      <c r="T207" s="2" t="s">
        <v>977</v>
      </c>
      <c r="U207" s="2" t="s">
        <v>978</v>
      </c>
      <c r="V207" s="2">
        <v>9999999999</v>
      </c>
      <c r="W207" s="2" t="s">
        <v>767</v>
      </c>
      <c r="X207" s="2">
        <v>36000</v>
      </c>
      <c r="Y207" s="2" t="s">
        <v>34</v>
      </c>
      <c r="Z207" s="2" t="s">
        <v>34</v>
      </c>
      <c r="AA207" s="2" t="s">
        <v>45</v>
      </c>
      <c r="AB207" s="2">
        <v>15</v>
      </c>
      <c r="AC207" s="2" t="s">
        <v>39</v>
      </c>
      <c r="AD207" s="2">
        <v>1</v>
      </c>
    </row>
    <row r="208" spans="1:30" ht="30" x14ac:dyDescent="0.25">
      <c r="A208" s="2">
        <v>9</v>
      </c>
      <c r="B208" s="2" t="s">
        <v>30</v>
      </c>
      <c r="C208" s="2">
        <v>13571</v>
      </c>
      <c r="D208" s="3">
        <v>44089</v>
      </c>
      <c r="E208" s="2" t="s">
        <v>979</v>
      </c>
      <c r="F208" s="2"/>
      <c r="G208" s="2" t="s">
        <v>980</v>
      </c>
      <c r="H208" s="2" t="s">
        <v>981</v>
      </c>
      <c r="I208" s="2" t="s">
        <v>31</v>
      </c>
      <c r="J208" s="3">
        <v>39995</v>
      </c>
      <c r="K208" s="2"/>
      <c r="L208" s="2"/>
      <c r="M208" s="2"/>
      <c r="N208" s="2"/>
      <c r="O208" s="2" t="s">
        <v>42</v>
      </c>
      <c r="P208" s="2" t="s">
        <v>44</v>
      </c>
      <c r="Q208" s="2"/>
      <c r="R208" s="2" t="s">
        <v>129</v>
      </c>
      <c r="S208" s="2">
        <v>8250215703</v>
      </c>
      <c r="T208" s="2" t="s">
        <v>982</v>
      </c>
      <c r="U208" s="2" t="s">
        <v>983</v>
      </c>
      <c r="V208" s="2">
        <v>7849954072</v>
      </c>
      <c r="W208" s="2" t="s">
        <v>984</v>
      </c>
      <c r="X208" s="2">
        <v>80000</v>
      </c>
      <c r="Y208" s="2" t="s">
        <v>34</v>
      </c>
      <c r="Z208" s="2" t="s">
        <v>34</v>
      </c>
      <c r="AA208" s="2" t="s">
        <v>45</v>
      </c>
      <c r="AB208" s="2">
        <v>12</v>
      </c>
      <c r="AC208" s="2" t="s">
        <v>39</v>
      </c>
      <c r="AD208" s="2">
        <v>1</v>
      </c>
    </row>
    <row r="209" spans="1:30" ht="30" x14ac:dyDescent="0.25">
      <c r="A209" s="2">
        <v>10</v>
      </c>
      <c r="B209" s="2" t="s">
        <v>30</v>
      </c>
      <c r="C209" s="2">
        <v>13677</v>
      </c>
      <c r="D209" s="3">
        <v>44219</v>
      </c>
      <c r="E209" s="2" t="s">
        <v>985</v>
      </c>
      <c r="F209" s="2"/>
      <c r="G209" s="2" t="s">
        <v>986</v>
      </c>
      <c r="H209" s="2" t="s">
        <v>987</v>
      </c>
      <c r="I209" s="2" t="s">
        <v>31</v>
      </c>
      <c r="J209" s="3">
        <v>38571</v>
      </c>
      <c r="K209" s="2"/>
      <c r="L209" s="2"/>
      <c r="M209" s="2"/>
      <c r="N209" s="2"/>
      <c r="O209" s="2" t="s">
        <v>42</v>
      </c>
      <c r="P209" s="2" t="s">
        <v>44</v>
      </c>
      <c r="Q209" s="2"/>
      <c r="R209" s="2" t="s">
        <v>129</v>
      </c>
      <c r="S209" s="2">
        <v>8250215703</v>
      </c>
      <c r="T209" s="2" t="s">
        <v>988</v>
      </c>
      <c r="U209" s="2"/>
      <c r="V209" s="2">
        <v>7414032351</v>
      </c>
      <c r="W209" s="2" t="s">
        <v>989</v>
      </c>
      <c r="X209" s="2">
        <v>36000</v>
      </c>
      <c r="Y209" s="2" t="s">
        <v>34</v>
      </c>
      <c r="Z209" s="2" t="s">
        <v>34</v>
      </c>
      <c r="AA209" s="2" t="s">
        <v>45</v>
      </c>
      <c r="AB209" s="2">
        <v>16</v>
      </c>
      <c r="AC209" s="2" t="s">
        <v>39</v>
      </c>
      <c r="AD209" s="2">
        <v>0</v>
      </c>
    </row>
    <row r="210" spans="1:30" ht="30" x14ac:dyDescent="0.25">
      <c r="A210" s="2">
        <v>10</v>
      </c>
      <c r="B210" s="2" t="s">
        <v>30</v>
      </c>
      <c r="C210" s="2">
        <v>13443</v>
      </c>
      <c r="D210" s="3">
        <v>44047</v>
      </c>
      <c r="E210" s="2" t="s">
        <v>990</v>
      </c>
      <c r="F210" s="2"/>
      <c r="G210" s="2" t="s">
        <v>991</v>
      </c>
      <c r="H210" s="2" t="s">
        <v>992</v>
      </c>
      <c r="I210" s="2" t="s">
        <v>31</v>
      </c>
      <c r="J210" s="3">
        <v>38930</v>
      </c>
      <c r="K210" s="2"/>
      <c r="L210" s="2"/>
      <c r="M210" s="2"/>
      <c r="N210" s="2"/>
      <c r="O210" s="2" t="s">
        <v>42</v>
      </c>
      <c r="P210" s="2" t="s">
        <v>44</v>
      </c>
      <c r="Q210" s="2"/>
      <c r="R210" s="2" t="s">
        <v>129</v>
      </c>
      <c r="S210" s="2">
        <v>8250215703</v>
      </c>
      <c r="T210" s="2" t="s">
        <v>993</v>
      </c>
      <c r="U210" s="2" t="s">
        <v>994</v>
      </c>
      <c r="V210" s="2">
        <v>9636236174</v>
      </c>
      <c r="W210" s="2" t="s">
        <v>995</v>
      </c>
      <c r="X210" s="2">
        <v>396820</v>
      </c>
      <c r="Y210" s="2" t="s">
        <v>34</v>
      </c>
      <c r="Z210" s="2" t="s">
        <v>34</v>
      </c>
      <c r="AA210" s="2" t="s">
        <v>45</v>
      </c>
      <c r="AB210" s="2">
        <v>15</v>
      </c>
      <c r="AC210" s="2" t="s">
        <v>39</v>
      </c>
      <c r="AD210" s="2">
        <v>1</v>
      </c>
    </row>
    <row r="211" spans="1:30" ht="30" x14ac:dyDescent="0.25">
      <c r="A211" s="2">
        <v>10</v>
      </c>
      <c r="B211" s="2" t="s">
        <v>30</v>
      </c>
      <c r="C211" s="2">
        <v>13440</v>
      </c>
      <c r="D211" s="3">
        <v>44047</v>
      </c>
      <c r="E211" s="2" t="s">
        <v>597</v>
      </c>
      <c r="F211" s="2"/>
      <c r="G211" s="2" t="s">
        <v>51</v>
      </c>
      <c r="H211" s="2" t="s">
        <v>996</v>
      </c>
      <c r="I211" s="2" t="s">
        <v>31</v>
      </c>
      <c r="J211" s="3">
        <v>38294</v>
      </c>
      <c r="K211" s="2"/>
      <c r="L211" s="2"/>
      <c r="M211" s="2"/>
      <c r="N211" s="2"/>
      <c r="O211" s="2" t="s">
        <v>42</v>
      </c>
      <c r="P211" s="2" t="s">
        <v>44</v>
      </c>
      <c r="Q211" s="2"/>
      <c r="R211" s="2" t="s">
        <v>129</v>
      </c>
      <c r="S211" s="2">
        <v>8250215703</v>
      </c>
      <c r="T211" s="2" t="s">
        <v>997</v>
      </c>
      <c r="U211" s="2"/>
      <c r="V211" s="2">
        <v>7339751671</v>
      </c>
      <c r="W211" s="2" t="s">
        <v>998</v>
      </c>
      <c r="X211" s="2">
        <v>42000</v>
      </c>
      <c r="Y211" s="2" t="s">
        <v>34</v>
      </c>
      <c r="Z211" s="2" t="s">
        <v>34</v>
      </c>
      <c r="AA211" s="2" t="s">
        <v>45</v>
      </c>
      <c r="AB211" s="2">
        <v>17</v>
      </c>
      <c r="AC211" s="2" t="s">
        <v>39</v>
      </c>
      <c r="AD211" s="2">
        <v>0</v>
      </c>
    </row>
    <row r="212" spans="1:30" ht="30" x14ac:dyDescent="0.25">
      <c r="A212" s="2">
        <v>10</v>
      </c>
      <c r="B212" s="2" t="s">
        <v>30</v>
      </c>
      <c r="C212" s="2">
        <v>13442</v>
      </c>
      <c r="D212" s="3">
        <v>44047</v>
      </c>
      <c r="E212" s="2" t="s">
        <v>999</v>
      </c>
      <c r="F212" s="2"/>
      <c r="G212" s="2" t="s">
        <v>1000</v>
      </c>
      <c r="H212" s="2" t="s">
        <v>1001</v>
      </c>
      <c r="I212" s="2" t="s">
        <v>31</v>
      </c>
      <c r="J212" s="3">
        <v>38090</v>
      </c>
      <c r="K212" s="2"/>
      <c r="L212" s="2"/>
      <c r="M212" s="2"/>
      <c r="N212" s="2"/>
      <c r="O212" s="2" t="s">
        <v>42</v>
      </c>
      <c r="P212" s="2" t="s">
        <v>44</v>
      </c>
      <c r="Q212" s="2"/>
      <c r="R212" s="2" t="s">
        <v>129</v>
      </c>
      <c r="S212" s="2">
        <v>8250215703</v>
      </c>
      <c r="T212" s="2" t="s">
        <v>1002</v>
      </c>
      <c r="U212" s="2" t="s">
        <v>1003</v>
      </c>
      <c r="V212" s="2">
        <v>6375421786</v>
      </c>
      <c r="W212" s="2" t="s">
        <v>1004</v>
      </c>
      <c r="X212" s="2">
        <v>36000</v>
      </c>
      <c r="Y212" s="2" t="s">
        <v>34</v>
      </c>
      <c r="Z212" s="2" t="s">
        <v>34</v>
      </c>
      <c r="AA212" s="2" t="s">
        <v>45</v>
      </c>
      <c r="AB212" s="2">
        <v>17</v>
      </c>
      <c r="AC212" s="2" t="s">
        <v>39</v>
      </c>
      <c r="AD212" s="2">
        <v>1</v>
      </c>
    </row>
    <row r="213" spans="1:30" ht="30" x14ac:dyDescent="0.25">
      <c r="A213" s="2">
        <v>10</v>
      </c>
      <c r="B213" s="2" t="s">
        <v>30</v>
      </c>
      <c r="C213" s="2">
        <v>13659</v>
      </c>
      <c r="D213" s="3">
        <v>44124</v>
      </c>
      <c r="E213" s="2" t="s">
        <v>1005</v>
      </c>
      <c r="F213" s="2"/>
      <c r="G213" s="2" t="s">
        <v>1006</v>
      </c>
      <c r="H213" s="2" t="s">
        <v>1007</v>
      </c>
      <c r="I213" s="2" t="s">
        <v>31</v>
      </c>
      <c r="J213" s="3">
        <v>38584</v>
      </c>
      <c r="K213" s="2"/>
      <c r="L213" s="2"/>
      <c r="M213" s="2"/>
      <c r="N213" s="2"/>
      <c r="O213" s="2" t="s">
        <v>42</v>
      </c>
      <c r="P213" s="2" t="s">
        <v>44</v>
      </c>
      <c r="Q213" s="2"/>
      <c r="R213" s="2" t="s">
        <v>129</v>
      </c>
      <c r="S213" s="2">
        <v>8250215703</v>
      </c>
      <c r="T213" s="2" t="s">
        <v>1008</v>
      </c>
      <c r="U213" s="2" t="s">
        <v>1009</v>
      </c>
      <c r="V213" s="2">
        <v>9166813683</v>
      </c>
      <c r="W213" s="2" t="s">
        <v>1010</v>
      </c>
      <c r="X213" s="2">
        <v>100000</v>
      </c>
      <c r="Y213" s="2" t="s">
        <v>34</v>
      </c>
      <c r="Z213" s="2" t="s">
        <v>34</v>
      </c>
      <c r="AA213" s="2" t="s">
        <v>45</v>
      </c>
      <c r="AB213" s="2">
        <v>16</v>
      </c>
      <c r="AC213" s="2" t="s">
        <v>39</v>
      </c>
      <c r="AD213" s="2">
        <v>1</v>
      </c>
    </row>
    <row r="214" spans="1:30" ht="30" x14ac:dyDescent="0.25">
      <c r="A214" s="2">
        <v>10</v>
      </c>
      <c r="B214" s="2" t="s">
        <v>30</v>
      </c>
      <c r="C214" s="2">
        <v>13676</v>
      </c>
      <c r="D214" s="3">
        <v>44215</v>
      </c>
      <c r="E214" s="2" t="s">
        <v>1011</v>
      </c>
      <c r="F214" s="2"/>
      <c r="G214" s="2" t="s">
        <v>1012</v>
      </c>
      <c r="H214" s="2" t="s">
        <v>1013</v>
      </c>
      <c r="I214" s="2" t="s">
        <v>31</v>
      </c>
      <c r="J214" s="3">
        <v>38336</v>
      </c>
      <c r="K214" s="2"/>
      <c r="L214" s="2"/>
      <c r="M214" s="2"/>
      <c r="N214" s="2"/>
      <c r="O214" s="2" t="s">
        <v>71</v>
      </c>
      <c r="P214" s="2" t="s">
        <v>44</v>
      </c>
      <c r="Q214" s="2"/>
      <c r="R214" s="2" t="s">
        <v>129</v>
      </c>
      <c r="S214" s="2">
        <v>8250215703</v>
      </c>
      <c r="T214" s="2" t="s">
        <v>1014</v>
      </c>
      <c r="U214" s="2" t="s">
        <v>1015</v>
      </c>
      <c r="V214" s="2">
        <v>9588983779</v>
      </c>
      <c r="W214" s="2" t="s">
        <v>989</v>
      </c>
      <c r="X214" s="2">
        <v>80000</v>
      </c>
      <c r="Y214" s="2" t="s">
        <v>34</v>
      </c>
      <c r="Z214" s="2" t="s">
        <v>34</v>
      </c>
      <c r="AA214" s="2" t="s">
        <v>45</v>
      </c>
      <c r="AB214" s="2">
        <v>17</v>
      </c>
      <c r="AC214" s="2" t="s">
        <v>39</v>
      </c>
      <c r="AD214" s="2">
        <v>0</v>
      </c>
    </row>
    <row r="215" spans="1:30" ht="30" x14ac:dyDescent="0.25">
      <c r="A215" s="2">
        <v>10</v>
      </c>
      <c r="B215" s="2" t="s">
        <v>30</v>
      </c>
      <c r="C215" s="2">
        <v>13349</v>
      </c>
      <c r="D215" s="3">
        <v>43661</v>
      </c>
      <c r="E215" s="2" t="s">
        <v>1016</v>
      </c>
      <c r="F215" s="2"/>
      <c r="G215" s="2" t="s">
        <v>437</v>
      </c>
      <c r="H215" s="2" t="s">
        <v>1017</v>
      </c>
      <c r="I215" s="2" t="s">
        <v>31</v>
      </c>
      <c r="J215" s="3">
        <v>38972</v>
      </c>
      <c r="K215" s="2"/>
      <c r="L215" s="2"/>
      <c r="M215" s="2"/>
      <c r="N215" s="2"/>
      <c r="O215" s="2" t="s">
        <v>38</v>
      </c>
      <c r="P215" s="2" t="s">
        <v>44</v>
      </c>
      <c r="Q215" s="2"/>
      <c r="R215" s="2" t="s">
        <v>129</v>
      </c>
      <c r="S215" s="2">
        <v>8250215703</v>
      </c>
      <c r="T215" s="2" t="s">
        <v>1018</v>
      </c>
      <c r="U215" s="2" t="s">
        <v>1019</v>
      </c>
      <c r="V215" s="2">
        <v>8290508743</v>
      </c>
      <c r="W215" s="2" t="s">
        <v>1020</v>
      </c>
      <c r="X215" s="2">
        <v>35000</v>
      </c>
      <c r="Y215" s="2" t="s">
        <v>34</v>
      </c>
      <c r="Z215" s="2" t="s">
        <v>34</v>
      </c>
      <c r="AA215" s="2" t="s">
        <v>45</v>
      </c>
      <c r="AB215" s="2">
        <v>15</v>
      </c>
      <c r="AC215" s="2" t="s">
        <v>39</v>
      </c>
      <c r="AD215" s="2">
        <v>20</v>
      </c>
    </row>
    <row r="216" spans="1:30" ht="30" x14ac:dyDescent="0.25">
      <c r="A216" s="2">
        <v>10</v>
      </c>
      <c r="B216" s="2" t="s">
        <v>30</v>
      </c>
      <c r="C216" s="2">
        <v>12699</v>
      </c>
      <c r="D216" s="3">
        <v>42919</v>
      </c>
      <c r="E216" s="2" t="s">
        <v>1021</v>
      </c>
      <c r="F216" s="2"/>
      <c r="G216" s="2" t="s">
        <v>714</v>
      </c>
      <c r="H216" s="2" t="s">
        <v>391</v>
      </c>
      <c r="I216" s="2" t="s">
        <v>31</v>
      </c>
      <c r="J216" s="3">
        <v>38335</v>
      </c>
      <c r="K216" s="2"/>
      <c r="L216" s="2"/>
      <c r="M216" s="2"/>
      <c r="N216" s="2"/>
      <c r="O216" s="2" t="s">
        <v>42</v>
      </c>
      <c r="P216" s="2" t="s">
        <v>44</v>
      </c>
      <c r="Q216" s="2"/>
      <c r="R216" s="2" t="s">
        <v>129</v>
      </c>
      <c r="S216" s="2">
        <v>8250215703</v>
      </c>
      <c r="T216" s="2" t="s">
        <v>1022</v>
      </c>
      <c r="U216" s="2" t="s">
        <v>1023</v>
      </c>
      <c r="V216" s="2">
        <v>9660927332</v>
      </c>
      <c r="W216" s="2" t="s">
        <v>1024</v>
      </c>
      <c r="X216" s="2">
        <v>36000</v>
      </c>
      <c r="Y216" s="2" t="s">
        <v>34</v>
      </c>
      <c r="Z216" s="2" t="s">
        <v>34</v>
      </c>
      <c r="AA216" s="2" t="s">
        <v>45</v>
      </c>
      <c r="AB216" s="2">
        <v>17</v>
      </c>
      <c r="AC216" s="2" t="s">
        <v>39</v>
      </c>
      <c r="AD216" s="2">
        <v>1</v>
      </c>
    </row>
    <row r="217" spans="1:30" ht="30" x14ac:dyDescent="0.25">
      <c r="A217" s="2">
        <v>10</v>
      </c>
      <c r="B217" s="2" t="s">
        <v>30</v>
      </c>
      <c r="C217" s="2">
        <v>13560</v>
      </c>
      <c r="D217" s="3">
        <v>44089</v>
      </c>
      <c r="E217" s="2" t="s">
        <v>1025</v>
      </c>
      <c r="F217" s="2"/>
      <c r="G217" s="2" t="s">
        <v>1026</v>
      </c>
      <c r="H217" s="2" t="s">
        <v>1027</v>
      </c>
      <c r="I217" s="2" t="s">
        <v>31</v>
      </c>
      <c r="J217" s="3">
        <v>39047</v>
      </c>
      <c r="K217" s="2"/>
      <c r="L217" s="2"/>
      <c r="M217" s="2"/>
      <c r="N217" s="2"/>
      <c r="O217" s="2" t="s">
        <v>42</v>
      </c>
      <c r="P217" s="2" t="s">
        <v>44</v>
      </c>
      <c r="Q217" s="2"/>
      <c r="R217" s="2" t="s">
        <v>129</v>
      </c>
      <c r="S217" s="2">
        <v>8250215703</v>
      </c>
      <c r="T217" s="2" t="s">
        <v>1028</v>
      </c>
      <c r="U217" s="2"/>
      <c r="V217" s="2">
        <v>9950782357</v>
      </c>
      <c r="W217" s="2" t="s">
        <v>1029</v>
      </c>
      <c r="X217" s="2">
        <v>52000</v>
      </c>
      <c r="Y217" s="2" t="s">
        <v>34</v>
      </c>
      <c r="Z217" s="2" t="s">
        <v>34</v>
      </c>
      <c r="AA217" s="2" t="s">
        <v>45</v>
      </c>
      <c r="AB217" s="2">
        <v>15</v>
      </c>
      <c r="AC217" s="2" t="s">
        <v>39</v>
      </c>
      <c r="AD217" s="2">
        <v>8</v>
      </c>
    </row>
    <row r="218" spans="1:30" ht="30" x14ac:dyDescent="0.25">
      <c r="A218" s="2">
        <v>10</v>
      </c>
      <c r="B218" s="2" t="s">
        <v>30</v>
      </c>
      <c r="C218" s="2">
        <v>13658</v>
      </c>
      <c r="D218" s="3">
        <v>44124</v>
      </c>
      <c r="E218" s="2" t="s">
        <v>1030</v>
      </c>
      <c r="F218" s="2"/>
      <c r="G218" s="2" t="s">
        <v>1031</v>
      </c>
      <c r="H218" s="2" t="s">
        <v>1032</v>
      </c>
      <c r="I218" s="2" t="s">
        <v>31</v>
      </c>
      <c r="J218" s="3">
        <v>39017</v>
      </c>
      <c r="K218" s="2"/>
      <c r="L218" s="2"/>
      <c r="M218" s="2"/>
      <c r="N218" s="2"/>
      <c r="O218" s="2" t="s">
        <v>42</v>
      </c>
      <c r="P218" s="2" t="s">
        <v>44</v>
      </c>
      <c r="Q218" s="2"/>
      <c r="R218" s="2" t="s">
        <v>129</v>
      </c>
      <c r="S218" s="2">
        <v>8250215703</v>
      </c>
      <c r="T218" s="2" t="s">
        <v>1033</v>
      </c>
      <c r="U218" s="2" t="s">
        <v>1034</v>
      </c>
      <c r="V218" s="2">
        <v>8890444297</v>
      </c>
      <c r="W218" s="2" t="s">
        <v>1035</v>
      </c>
      <c r="X218" s="2">
        <v>42000</v>
      </c>
      <c r="Y218" s="2" t="s">
        <v>34</v>
      </c>
      <c r="Z218" s="2" t="s">
        <v>34</v>
      </c>
      <c r="AA218" s="2" t="s">
        <v>45</v>
      </c>
      <c r="AB218" s="2">
        <v>15</v>
      </c>
      <c r="AC218" s="2" t="s">
        <v>39</v>
      </c>
      <c r="AD218" s="2">
        <v>0</v>
      </c>
    </row>
    <row r="219" spans="1:30" ht="30" x14ac:dyDescent="0.25">
      <c r="A219" s="2">
        <v>10</v>
      </c>
      <c r="B219" s="2" t="s">
        <v>30</v>
      </c>
      <c r="C219" s="2">
        <v>13519</v>
      </c>
      <c r="D219" s="3">
        <v>44074</v>
      </c>
      <c r="E219" s="2" t="s">
        <v>1036</v>
      </c>
      <c r="F219" s="2"/>
      <c r="G219" s="2" t="s">
        <v>1037</v>
      </c>
      <c r="H219" s="2" t="s">
        <v>1038</v>
      </c>
      <c r="I219" s="2" t="s">
        <v>31</v>
      </c>
      <c r="J219" s="3">
        <v>39021</v>
      </c>
      <c r="K219" s="2"/>
      <c r="L219" s="2"/>
      <c r="M219" s="2"/>
      <c r="N219" s="2"/>
      <c r="O219" s="2" t="s">
        <v>42</v>
      </c>
      <c r="P219" s="2" t="s">
        <v>44</v>
      </c>
      <c r="Q219" s="2"/>
      <c r="R219" s="2" t="s">
        <v>129</v>
      </c>
      <c r="S219" s="2">
        <v>8250215703</v>
      </c>
      <c r="T219" s="2" t="s">
        <v>1039</v>
      </c>
      <c r="U219" s="2" t="s">
        <v>1040</v>
      </c>
      <c r="V219" s="2">
        <v>8559951162</v>
      </c>
      <c r="W219" s="2" t="s">
        <v>1041</v>
      </c>
      <c r="X219" s="2">
        <v>36000</v>
      </c>
      <c r="Y219" s="2" t="s">
        <v>34</v>
      </c>
      <c r="Z219" s="2" t="s">
        <v>34</v>
      </c>
      <c r="AA219" s="2" t="s">
        <v>45</v>
      </c>
      <c r="AB219" s="2">
        <v>15</v>
      </c>
      <c r="AC219" s="2" t="s">
        <v>39</v>
      </c>
      <c r="AD219" s="2">
        <v>2</v>
      </c>
    </row>
    <row r="220" spans="1:30" ht="30" x14ac:dyDescent="0.25">
      <c r="A220" s="2">
        <v>10</v>
      </c>
      <c r="B220" s="2" t="s">
        <v>30</v>
      </c>
      <c r="C220" s="2">
        <v>13660</v>
      </c>
      <c r="D220" s="3">
        <v>44124</v>
      </c>
      <c r="E220" s="2" t="s">
        <v>1042</v>
      </c>
      <c r="F220" s="2" t="s">
        <v>70</v>
      </c>
      <c r="G220" s="2" t="s">
        <v>63</v>
      </c>
      <c r="H220" s="2" t="s">
        <v>996</v>
      </c>
      <c r="I220" s="2" t="s">
        <v>31</v>
      </c>
      <c r="J220" s="3">
        <v>39083</v>
      </c>
      <c r="K220" s="2"/>
      <c r="L220" s="2"/>
      <c r="M220" s="2"/>
      <c r="N220" s="2"/>
      <c r="O220" s="2" t="s">
        <v>42</v>
      </c>
      <c r="P220" s="2" t="s">
        <v>44</v>
      </c>
      <c r="Q220" s="2"/>
      <c r="R220" s="2" t="s">
        <v>129</v>
      </c>
      <c r="S220" s="2">
        <v>8250215703</v>
      </c>
      <c r="T220" s="2" t="s">
        <v>1043</v>
      </c>
      <c r="U220" s="2" t="s">
        <v>1044</v>
      </c>
      <c r="V220" s="2">
        <v>9079932769</v>
      </c>
      <c r="W220" s="2" t="s">
        <v>1045</v>
      </c>
      <c r="X220" s="2">
        <v>40000</v>
      </c>
      <c r="Y220" s="2" t="s">
        <v>34</v>
      </c>
      <c r="Z220" s="2" t="s">
        <v>34</v>
      </c>
      <c r="AA220" s="2" t="s">
        <v>45</v>
      </c>
      <c r="AB220" s="2">
        <v>14</v>
      </c>
      <c r="AC220" s="2" t="s">
        <v>39</v>
      </c>
      <c r="AD220" s="2">
        <v>0</v>
      </c>
    </row>
    <row r="221" spans="1:30" ht="30" x14ac:dyDescent="0.25">
      <c r="A221" s="2">
        <v>10</v>
      </c>
      <c r="B221" s="2" t="s">
        <v>30</v>
      </c>
      <c r="C221" s="2">
        <v>13551</v>
      </c>
      <c r="D221" s="3">
        <v>44085</v>
      </c>
      <c r="E221" s="2" t="s">
        <v>1046</v>
      </c>
      <c r="F221" s="2"/>
      <c r="G221" s="2" t="s">
        <v>1047</v>
      </c>
      <c r="H221" s="2" t="s">
        <v>996</v>
      </c>
      <c r="I221" s="2" t="s">
        <v>31</v>
      </c>
      <c r="J221" s="3">
        <v>39127</v>
      </c>
      <c r="K221" s="2"/>
      <c r="L221" s="2"/>
      <c r="M221" s="2"/>
      <c r="N221" s="2"/>
      <c r="O221" s="2" t="s">
        <v>38</v>
      </c>
      <c r="P221" s="2" t="s">
        <v>44</v>
      </c>
      <c r="Q221" s="2"/>
      <c r="R221" s="2" t="s">
        <v>129</v>
      </c>
      <c r="S221" s="2">
        <v>8250215703</v>
      </c>
      <c r="T221" s="2" t="s">
        <v>1048</v>
      </c>
      <c r="U221" s="2" t="s">
        <v>1049</v>
      </c>
      <c r="V221" s="2">
        <v>8619193018</v>
      </c>
      <c r="W221" s="2" t="s">
        <v>1050</v>
      </c>
      <c r="X221" s="2">
        <v>40000</v>
      </c>
      <c r="Y221" s="2" t="s">
        <v>34</v>
      </c>
      <c r="Z221" s="2" t="s">
        <v>34</v>
      </c>
      <c r="AA221" s="2" t="s">
        <v>45</v>
      </c>
      <c r="AB221" s="2">
        <v>14</v>
      </c>
      <c r="AC221" s="2" t="s">
        <v>39</v>
      </c>
      <c r="AD221" s="2">
        <v>0.5</v>
      </c>
    </row>
    <row r="222" spans="1:30" ht="30" x14ac:dyDescent="0.25">
      <c r="A222" s="2">
        <v>10</v>
      </c>
      <c r="B222" s="2" t="s">
        <v>30</v>
      </c>
      <c r="C222" s="2">
        <v>13445</v>
      </c>
      <c r="D222" s="3">
        <v>44047</v>
      </c>
      <c r="E222" s="2" t="s">
        <v>1051</v>
      </c>
      <c r="F222" s="2"/>
      <c r="G222" s="2" t="s">
        <v>1052</v>
      </c>
      <c r="H222" s="2" t="s">
        <v>996</v>
      </c>
      <c r="I222" s="2" t="s">
        <v>31</v>
      </c>
      <c r="J222" s="3">
        <v>39006</v>
      </c>
      <c r="K222" s="2"/>
      <c r="L222" s="2"/>
      <c r="M222" s="2"/>
      <c r="N222" s="2"/>
      <c r="O222" s="2" t="s">
        <v>42</v>
      </c>
      <c r="P222" s="2" t="s">
        <v>44</v>
      </c>
      <c r="Q222" s="2"/>
      <c r="R222" s="2" t="s">
        <v>129</v>
      </c>
      <c r="S222" s="2">
        <v>8250215703</v>
      </c>
      <c r="T222" s="2" t="s">
        <v>1053</v>
      </c>
      <c r="U222" s="2" t="s">
        <v>1054</v>
      </c>
      <c r="V222" s="2">
        <v>7665153467</v>
      </c>
      <c r="W222" s="2" t="s">
        <v>1055</v>
      </c>
      <c r="X222" s="2">
        <v>35000</v>
      </c>
      <c r="Y222" s="2" t="s">
        <v>34</v>
      </c>
      <c r="Z222" s="2" t="s">
        <v>34</v>
      </c>
      <c r="AA222" s="2" t="s">
        <v>45</v>
      </c>
      <c r="AB222" s="2">
        <v>15</v>
      </c>
      <c r="AC222" s="2" t="s">
        <v>39</v>
      </c>
      <c r="AD222" s="2">
        <v>1.7</v>
      </c>
    </row>
    <row r="223" spans="1:30" ht="30" x14ac:dyDescent="0.25">
      <c r="A223" s="2">
        <v>10</v>
      </c>
      <c r="B223" s="2" t="s">
        <v>30</v>
      </c>
      <c r="C223" s="2">
        <v>13472</v>
      </c>
      <c r="D223" s="3">
        <v>44047</v>
      </c>
      <c r="E223" s="2" t="s">
        <v>1056</v>
      </c>
      <c r="F223" s="2"/>
      <c r="G223" s="2" t="s">
        <v>1057</v>
      </c>
      <c r="H223" s="2" t="s">
        <v>1058</v>
      </c>
      <c r="I223" s="2" t="s">
        <v>31</v>
      </c>
      <c r="J223" s="3">
        <v>38762</v>
      </c>
      <c r="K223" s="2"/>
      <c r="L223" s="2"/>
      <c r="M223" s="2"/>
      <c r="N223" s="2"/>
      <c r="O223" s="2" t="s">
        <v>42</v>
      </c>
      <c r="P223" s="2" t="s">
        <v>44</v>
      </c>
      <c r="Q223" s="2"/>
      <c r="R223" s="2" t="s">
        <v>129</v>
      </c>
      <c r="S223" s="2">
        <v>8250215703</v>
      </c>
      <c r="T223" s="2" t="s">
        <v>1059</v>
      </c>
      <c r="U223" s="2" t="s">
        <v>1060</v>
      </c>
      <c r="V223" s="2">
        <v>9601917109</v>
      </c>
      <c r="W223" s="2" t="s">
        <v>1055</v>
      </c>
      <c r="X223" s="2">
        <v>35000</v>
      </c>
      <c r="Y223" s="2" t="s">
        <v>34</v>
      </c>
      <c r="Z223" s="2" t="s">
        <v>34</v>
      </c>
      <c r="AA223" s="2" t="s">
        <v>45</v>
      </c>
      <c r="AB223" s="2">
        <v>15</v>
      </c>
      <c r="AC223" s="2" t="s">
        <v>39</v>
      </c>
      <c r="AD223" s="2">
        <v>2</v>
      </c>
    </row>
    <row r="224" spans="1:30" ht="30" x14ac:dyDescent="0.25">
      <c r="A224" s="2">
        <v>10</v>
      </c>
      <c r="B224" s="2" t="s">
        <v>30</v>
      </c>
      <c r="C224" s="2">
        <v>13518</v>
      </c>
      <c r="D224" s="3">
        <v>44074</v>
      </c>
      <c r="E224" s="2" t="s">
        <v>1061</v>
      </c>
      <c r="F224" s="2"/>
      <c r="G224" s="2" t="s">
        <v>1062</v>
      </c>
      <c r="H224" s="2" t="s">
        <v>1063</v>
      </c>
      <c r="I224" s="2" t="s">
        <v>31</v>
      </c>
      <c r="J224" s="3">
        <v>38652</v>
      </c>
      <c r="K224" s="2"/>
      <c r="L224" s="2"/>
      <c r="M224" s="2"/>
      <c r="N224" s="2"/>
      <c r="O224" s="2" t="s">
        <v>42</v>
      </c>
      <c r="P224" s="2" t="s">
        <v>44</v>
      </c>
      <c r="Q224" s="2"/>
      <c r="R224" s="2" t="s">
        <v>129</v>
      </c>
      <c r="S224" s="2">
        <v>8250215703</v>
      </c>
      <c r="T224" s="2" t="s">
        <v>1064</v>
      </c>
      <c r="U224" s="2" t="s">
        <v>1065</v>
      </c>
      <c r="V224" s="2">
        <v>8949121893</v>
      </c>
      <c r="W224" s="2" t="s">
        <v>1066</v>
      </c>
      <c r="X224" s="2">
        <v>25000</v>
      </c>
      <c r="Y224" s="2" t="s">
        <v>34</v>
      </c>
      <c r="Z224" s="2" t="s">
        <v>34</v>
      </c>
      <c r="AA224" s="2" t="s">
        <v>45</v>
      </c>
      <c r="AB224" s="2">
        <v>16</v>
      </c>
      <c r="AC224" s="2" t="s">
        <v>39</v>
      </c>
      <c r="AD224" s="2">
        <v>2</v>
      </c>
    </row>
    <row r="225" spans="1:30" ht="30" x14ac:dyDescent="0.25">
      <c r="A225" s="2">
        <v>10</v>
      </c>
      <c r="B225" s="2" t="s">
        <v>30</v>
      </c>
      <c r="C225" s="2">
        <v>13682</v>
      </c>
      <c r="D225" s="3">
        <v>44226</v>
      </c>
      <c r="E225" s="2" t="s">
        <v>1067</v>
      </c>
      <c r="F225" s="2"/>
      <c r="G225" s="2" t="s">
        <v>1068</v>
      </c>
      <c r="H225" s="2" t="s">
        <v>1069</v>
      </c>
      <c r="I225" s="2" t="s">
        <v>31</v>
      </c>
      <c r="J225" s="3">
        <v>39420</v>
      </c>
      <c r="K225" s="2"/>
      <c r="L225" s="2"/>
      <c r="M225" s="2"/>
      <c r="N225" s="2"/>
      <c r="O225" s="2" t="s">
        <v>42</v>
      </c>
      <c r="P225" s="2" t="s">
        <v>44</v>
      </c>
      <c r="Q225" s="2"/>
      <c r="R225" s="2" t="s">
        <v>129</v>
      </c>
      <c r="S225" s="2">
        <v>8250215703</v>
      </c>
      <c r="T225" s="2" t="s">
        <v>1070</v>
      </c>
      <c r="U225" s="2"/>
      <c r="V225" s="2">
        <v>9799987508</v>
      </c>
      <c r="W225" s="2" t="s">
        <v>1071</v>
      </c>
      <c r="X225" s="2">
        <v>100000</v>
      </c>
      <c r="Y225" s="2" t="s">
        <v>34</v>
      </c>
      <c r="Z225" s="2" t="s">
        <v>34</v>
      </c>
      <c r="AA225" s="2" t="s">
        <v>45</v>
      </c>
      <c r="AB225" s="2">
        <v>14</v>
      </c>
      <c r="AC225" s="2" t="s">
        <v>39</v>
      </c>
      <c r="AD225" s="2">
        <v>1</v>
      </c>
    </row>
    <row r="226" spans="1:30" ht="45" x14ac:dyDescent="0.25">
      <c r="A226" s="2">
        <v>10</v>
      </c>
      <c r="B226" s="2" t="s">
        <v>30</v>
      </c>
      <c r="C226" s="2">
        <v>13576</v>
      </c>
      <c r="D226" s="3">
        <v>44095</v>
      </c>
      <c r="E226" s="2" t="s">
        <v>1072</v>
      </c>
      <c r="F226" s="2"/>
      <c r="G226" s="2" t="s">
        <v>1073</v>
      </c>
      <c r="H226" s="2" t="s">
        <v>1074</v>
      </c>
      <c r="I226" s="2" t="s">
        <v>31</v>
      </c>
      <c r="J226" s="3">
        <v>38341</v>
      </c>
      <c r="K226" s="2"/>
      <c r="L226" s="2"/>
      <c r="M226" s="2"/>
      <c r="N226" s="2"/>
      <c r="O226" s="2" t="s">
        <v>38</v>
      </c>
      <c r="P226" s="2" t="s">
        <v>44</v>
      </c>
      <c r="Q226" s="2"/>
      <c r="R226" s="2" t="s">
        <v>129</v>
      </c>
      <c r="S226" s="2">
        <v>8250215703</v>
      </c>
      <c r="T226" s="2" t="s">
        <v>1075</v>
      </c>
      <c r="U226" s="2" t="s">
        <v>1076</v>
      </c>
      <c r="V226" s="2">
        <v>9116901680</v>
      </c>
      <c r="W226" s="2" t="s">
        <v>1077</v>
      </c>
      <c r="X226" s="2">
        <v>36000</v>
      </c>
      <c r="Y226" s="2" t="s">
        <v>34</v>
      </c>
      <c r="Z226" s="2" t="s">
        <v>34</v>
      </c>
      <c r="AA226" s="2" t="s">
        <v>45</v>
      </c>
      <c r="AB226" s="2">
        <v>17</v>
      </c>
      <c r="AC226" s="2" t="s">
        <v>39</v>
      </c>
      <c r="AD226" s="2">
        <v>2</v>
      </c>
    </row>
    <row r="227" spans="1:30" ht="30" x14ac:dyDescent="0.25">
      <c r="A227" s="2">
        <v>10</v>
      </c>
      <c r="B227" s="2" t="s">
        <v>30</v>
      </c>
      <c r="C227" s="2">
        <v>13561</v>
      </c>
      <c r="D227" s="3">
        <v>44089</v>
      </c>
      <c r="E227" s="2" t="s">
        <v>1078</v>
      </c>
      <c r="F227" s="2"/>
      <c r="G227" s="2" t="s">
        <v>877</v>
      </c>
      <c r="H227" s="2" t="s">
        <v>1079</v>
      </c>
      <c r="I227" s="2" t="s">
        <v>31</v>
      </c>
      <c r="J227" s="3">
        <v>37724</v>
      </c>
      <c r="K227" s="2"/>
      <c r="L227" s="2"/>
      <c r="M227" s="2"/>
      <c r="N227" s="2"/>
      <c r="O227" s="2" t="s">
        <v>71</v>
      </c>
      <c r="P227" s="2" t="s">
        <v>44</v>
      </c>
      <c r="Q227" s="2"/>
      <c r="R227" s="2" t="s">
        <v>129</v>
      </c>
      <c r="S227" s="2">
        <v>8250215703</v>
      </c>
      <c r="T227" s="2" t="s">
        <v>1080</v>
      </c>
      <c r="U227" s="2" t="s">
        <v>1081</v>
      </c>
      <c r="V227" s="2">
        <v>6378105809</v>
      </c>
      <c r="W227" s="2" t="s">
        <v>1050</v>
      </c>
      <c r="X227" s="2">
        <v>42000</v>
      </c>
      <c r="Y227" s="2" t="s">
        <v>34</v>
      </c>
      <c r="Z227" s="2" t="s">
        <v>34</v>
      </c>
      <c r="AA227" s="2" t="s">
        <v>45</v>
      </c>
      <c r="AB227" s="2">
        <v>18</v>
      </c>
      <c r="AC227" s="2" t="s">
        <v>39</v>
      </c>
      <c r="AD227" s="2">
        <v>1</v>
      </c>
    </row>
    <row r="228" spans="1:30" ht="45" x14ac:dyDescent="0.25">
      <c r="A228" s="2">
        <v>10</v>
      </c>
      <c r="B228" s="2" t="s">
        <v>30</v>
      </c>
      <c r="C228" s="2">
        <v>13488</v>
      </c>
      <c r="D228" s="3">
        <v>44063</v>
      </c>
      <c r="E228" s="2" t="s">
        <v>1082</v>
      </c>
      <c r="F228" s="2"/>
      <c r="G228" s="2" t="s">
        <v>654</v>
      </c>
      <c r="H228" s="2" t="s">
        <v>655</v>
      </c>
      <c r="I228" s="2" t="s">
        <v>31</v>
      </c>
      <c r="J228" s="3">
        <v>38553</v>
      </c>
      <c r="K228" s="2"/>
      <c r="L228" s="2"/>
      <c r="M228" s="2"/>
      <c r="N228" s="2"/>
      <c r="O228" s="2" t="s">
        <v>38</v>
      </c>
      <c r="P228" s="2" t="s">
        <v>44</v>
      </c>
      <c r="Q228" s="2"/>
      <c r="R228" s="2" t="s">
        <v>129</v>
      </c>
      <c r="S228" s="2">
        <v>8250215703</v>
      </c>
      <c r="T228" s="2" t="s">
        <v>1083</v>
      </c>
      <c r="U228" s="2" t="s">
        <v>657</v>
      </c>
      <c r="V228" s="2">
        <v>8824736055</v>
      </c>
      <c r="W228" s="2" t="s">
        <v>1084</v>
      </c>
      <c r="X228" s="2">
        <v>35000</v>
      </c>
      <c r="Y228" s="2" t="s">
        <v>34</v>
      </c>
      <c r="Z228" s="2" t="s">
        <v>34</v>
      </c>
      <c r="AA228" s="2" t="s">
        <v>45</v>
      </c>
      <c r="AB228" s="2">
        <v>16</v>
      </c>
      <c r="AC228" s="2" t="s">
        <v>39</v>
      </c>
      <c r="AD228" s="2">
        <v>1</v>
      </c>
    </row>
    <row r="229" spans="1:30" ht="30" x14ac:dyDescent="0.25">
      <c r="A229" s="2">
        <v>10</v>
      </c>
      <c r="B229" s="2" t="s">
        <v>30</v>
      </c>
      <c r="C229" s="2">
        <v>13441</v>
      </c>
      <c r="D229" s="3">
        <v>44047</v>
      </c>
      <c r="E229" s="2" t="s">
        <v>1085</v>
      </c>
      <c r="F229" s="2"/>
      <c r="G229" s="2" t="s">
        <v>1086</v>
      </c>
      <c r="H229" s="2" t="s">
        <v>799</v>
      </c>
      <c r="I229" s="2" t="s">
        <v>31</v>
      </c>
      <c r="J229" s="3">
        <v>39175</v>
      </c>
      <c r="K229" s="2"/>
      <c r="L229" s="2"/>
      <c r="M229" s="2"/>
      <c r="N229" s="2"/>
      <c r="O229" s="2" t="s">
        <v>42</v>
      </c>
      <c r="P229" s="2" t="s">
        <v>44</v>
      </c>
      <c r="Q229" s="2"/>
      <c r="R229" s="2" t="s">
        <v>129</v>
      </c>
      <c r="S229" s="2">
        <v>8250215703</v>
      </c>
      <c r="T229" s="2" t="s">
        <v>1087</v>
      </c>
      <c r="U229" s="2" t="s">
        <v>1088</v>
      </c>
      <c r="V229" s="2">
        <v>9079811280</v>
      </c>
      <c r="W229" s="2" t="s">
        <v>1089</v>
      </c>
      <c r="X229" s="2">
        <v>40000</v>
      </c>
      <c r="Y229" s="2" t="s">
        <v>34</v>
      </c>
      <c r="Z229" s="2" t="s">
        <v>34</v>
      </c>
      <c r="AA229" s="2" t="s">
        <v>45</v>
      </c>
      <c r="AB229" s="2">
        <v>14</v>
      </c>
      <c r="AC229" s="2" t="s">
        <v>39</v>
      </c>
      <c r="AD229" s="2">
        <v>1</v>
      </c>
    </row>
    <row r="230" spans="1:30" ht="30" x14ac:dyDescent="0.25">
      <c r="A230" s="2">
        <v>10</v>
      </c>
      <c r="B230" s="2" t="s">
        <v>30</v>
      </c>
      <c r="C230" s="2">
        <v>13534</v>
      </c>
      <c r="D230" s="3">
        <v>44075</v>
      </c>
      <c r="E230" s="2" t="s">
        <v>1090</v>
      </c>
      <c r="F230" s="2"/>
      <c r="G230" s="2" t="s">
        <v>1091</v>
      </c>
      <c r="H230" s="2" t="s">
        <v>391</v>
      </c>
      <c r="I230" s="2" t="s">
        <v>31</v>
      </c>
      <c r="J230" s="3">
        <v>39351</v>
      </c>
      <c r="K230" s="2"/>
      <c r="L230" s="2"/>
      <c r="M230" s="2"/>
      <c r="N230" s="2"/>
      <c r="O230" s="2" t="s">
        <v>38</v>
      </c>
      <c r="P230" s="2" t="s">
        <v>44</v>
      </c>
      <c r="Q230" s="2"/>
      <c r="R230" s="2" t="s">
        <v>129</v>
      </c>
      <c r="S230" s="2">
        <v>8250215703</v>
      </c>
      <c r="T230" s="2" t="s">
        <v>1092</v>
      </c>
      <c r="U230" s="2" t="s">
        <v>1093</v>
      </c>
      <c r="V230" s="2">
        <v>9571999178</v>
      </c>
      <c r="W230" s="2" t="s">
        <v>1094</v>
      </c>
      <c r="X230" s="2">
        <v>36000</v>
      </c>
      <c r="Y230" s="2" t="s">
        <v>34</v>
      </c>
      <c r="Z230" s="2" t="s">
        <v>34</v>
      </c>
      <c r="AA230" s="2" t="s">
        <v>45</v>
      </c>
      <c r="AB230" s="2">
        <v>14</v>
      </c>
      <c r="AC230" s="2" t="s">
        <v>39</v>
      </c>
      <c r="AD230" s="2">
        <v>0</v>
      </c>
    </row>
    <row r="231" spans="1:30" ht="30" x14ac:dyDescent="0.25">
      <c r="A231" s="2">
        <v>10</v>
      </c>
      <c r="B231" s="2" t="s">
        <v>30</v>
      </c>
      <c r="C231" s="2">
        <v>13550</v>
      </c>
      <c r="D231" s="3">
        <v>44085</v>
      </c>
      <c r="E231" s="2" t="s">
        <v>1095</v>
      </c>
      <c r="F231" s="2" t="s">
        <v>70</v>
      </c>
      <c r="G231" s="2" t="s">
        <v>1096</v>
      </c>
      <c r="H231" s="2" t="s">
        <v>1097</v>
      </c>
      <c r="I231" s="2" t="s">
        <v>31</v>
      </c>
      <c r="J231" s="3">
        <v>38139</v>
      </c>
      <c r="K231" s="2"/>
      <c r="L231" s="2"/>
      <c r="M231" s="2"/>
      <c r="N231" s="2"/>
      <c r="O231" s="2" t="s">
        <v>42</v>
      </c>
      <c r="P231" s="2" t="s">
        <v>44</v>
      </c>
      <c r="Q231" s="2"/>
      <c r="R231" s="2" t="s">
        <v>129</v>
      </c>
      <c r="S231" s="2">
        <v>8250215703</v>
      </c>
      <c r="T231" s="2" t="s">
        <v>1098</v>
      </c>
      <c r="U231" s="2"/>
      <c r="V231" s="2">
        <v>9828565068</v>
      </c>
      <c r="W231" s="2" t="s">
        <v>1099</v>
      </c>
      <c r="X231" s="2">
        <v>12000</v>
      </c>
      <c r="Y231" s="2" t="s">
        <v>34</v>
      </c>
      <c r="Z231" s="2" t="s">
        <v>34</v>
      </c>
      <c r="AA231" s="2" t="s">
        <v>45</v>
      </c>
      <c r="AB231" s="2">
        <v>17</v>
      </c>
      <c r="AC231" s="2" t="s">
        <v>39</v>
      </c>
      <c r="AD231" s="2">
        <v>1</v>
      </c>
    </row>
    <row r="232" spans="1:30" ht="30" x14ac:dyDescent="0.25">
      <c r="A232" s="2">
        <v>10</v>
      </c>
      <c r="B232" s="2" t="s">
        <v>30</v>
      </c>
      <c r="C232" s="2">
        <v>13487</v>
      </c>
      <c r="D232" s="3">
        <v>44063</v>
      </c>
      <c r="E232" s="2" t="s">
        <v>1095</v>
      </c>
      <c r="F232" s="2"/>
      <c r="G232" s="2" t="s">
        <v>1057</v>
      </c>
      <c r="H232" s="2" t="s">
        <v>1100</v>
      </c>
      <c r="I232" s="2" t="s">
        <v>31</v>
      </c>
      <c r="J232" s="3">
        <v>38945</v>
      </c>
      <c r="K232" s="2"/>
      <c r="L232" s="2"/>
      <c r="M232" s="2"/>
      <c r="N232" s="2"/>
      <c r="O232" s="2" t="s">
        <v>42</v>
      </c>
      <c r="P232" s="2" t="s">
        <v>44</v>
      </c>
      <c r="Q232" s="2"/>
      <c r="R232" s="2" t="s">
        <v>129</v>
      </c>
      <c r="S232" s="2">
        <v>8250215703</v>
      </c>
      <c r="T232" s="2" t="s">
        <v>1098</v>
      </c>
      <c r="U232" s="2" t="s">
        <v>1101</v>
      </c>
      <c r="V232" s="2">
        <v>9828565068</v>
      </c>
      <c r="W232" s="2" t="s">
        <v>1102</v>
      </c>
      <c r="X232" s="2">
        <v>42000</v>
      </c>
      <c r="Y232" s="2" t="s">
        <v>34</v>
      </c>
      <c r="Z232" s="2" t="s">
        <v>34</v>
      </c>
      <c r="AA232" s="2" t="s">
        <v>45</v>
      </c>
      <c r="AB232" s="2">
        <v>15</v>
      </c>
      <c r="AC232" s="2" t="s">
        <v>39</v>
      </c>
      <c r="AD232" s="2">
        <v>2</v>
      </c>
    </row>
    <row r="233" spans="1:30" ht="30" x14ac:dyDescent="0.25">
      <c r="A233" s="2">
        <v>10</v>
      </c>
      <c r="B233" s="2" t="s">
        <v>30</v>
      </c>
      <c r="C233" s="2">
        <v>13536</v>
      </c>
      <c r="D233" s="3">
        <v>44075</v>
      </c>
      <c r="E233" s="2" t="s">
        <v>79</v>
      </c>
      <c r="F233" s="2"/>
      <c r="G233" s="2" t="s">
        <v>61</v>
      </c>
      <c r="H233" s="2" t="s">
        <v>1103</v>
      </c>
      <c r="I233" s="2" t="s">
        <v>31</v>
      </c>
      <c r="J233" s="3">
        <v>38816</v>
      </c>
      <c r="K233" s="2"/>
      <c r="L233" s="2"/>
      <c r="M233" s="2"/>
      <c r="N233" s="2"/>
      <c r="O233" s="2" t="s">
        <v>42</v>
      </c>
      <c r="P233" s="2" t="s">
        <v>44</v>
      </c>
      <c r="Q233" s="2"/>
      <c r="R233" s="2" t="s">
        <v>129</v>
      </c>
      <c r="S233" s="2">
        <v>8250215703</v>
      </c>
      <c r="T233" s="2" t="s">
        <v>1104</v>
      </c>
      <c r="U233" s="2" t="s">
        <v>1105</v>
      </c>
      <c r="V233" s="2">
        <v>9636120278</v>
      </c>
      <c r="W233" s="2" t="s">
        <v>1055</v>
      </c>
      <c r="X233" s="2">
        <v>36000</v>
      </c>
      <c r="Y233" s="2" t="s">
        <v>34</v>
      </c>
      <c r="Z233" s="2" t="s">
        <v>34</v>
      </c>
      <c r="AA233" s="2" t="s">
        <v>45</v>
      </c>
      <c r="AB233" s="2">
        <v>15</v>
      </c>
      <c r="AC233" s="2" t="s">
        <v>39</v>
      </c>
      <c r="AD233" s="2">
        <v>2</v>
      </c>
    </row>
    <row r="234" spans="1:30" ht="30" x14ac:dyDescent="0.25">
      <c r="A234" s="2">
        <v>10</v>
      </c>
      <c r="B234" s="2" t="s">
        <v>30</v>
      </c>
      <c r="C234" s="2">
        <v>12292</v>
      </c>
      <c r="D234" s="3">
        <v>42548</v>
      </c>
      <c r="E234" s="2" t="s">
        <v>1106</v>
      </c>
      <c r="F234" s="2"/>
      <c r="G234" s="2" t="s">
        <v>427</v>
      </c>
      <c r="H234" s="2" t="s">
        <v>1107</v>
      </c>
      <c r="I234" s="2" t="s">
        <v>31</v>
      </c>
      <c r="J234" s="3">
        <v>38451</v>
      </c>
      <c r="K234" s="2"/>
      <c r="L234" s="2"/>
      <c r="M234" s="2"/>
      <c r="N234" s="2"/>
      <c r="O234" s="2" t="s">
        <v>42</v>
      </c>
      <c r="P234" s="2" t="s">
        <v>44</v>
      </c>
      <c r="Q234" s="2"/>
      <c r="R234" s="2" t="s">
        <v>129</v>
      </c>
      <c r="S234" s="2">
        <v>8250215703</v>
      </c>
      <c r="T234" s="2" t="s">
        <v>1108</v>
      </c>
      <c r="U234" s="2"/>
      <c r="V234" s="2">
        <v>9660141925</v>
      </c>
      <c r="W234" s="2" t="s">
        <v>1109</v>
      </c>
      <c r="X234" s="2">
        <v>0</v>
      </c>
      <c r="Y234" s="2" t="s">
        <v>34</v>
      </c>
      <c r="Z234" s="2" t="s">
        <v>34</v>
      </c>
      <c r="AA234" s="2" t="s">
        <v>45</v>
      </c>
      <c r="AB234" s="2">
        <v>16</v>
      </c>
      <c r="AC234" s="2" t="s">
        <v>39</v>
      </c>
      <c r="AD234" s="2">
        <v>0</v>
      </c>
    </row>
    <row r="235" spans="1:30" ht="30" x14ac:dyDescent="0.25">
      <c r="A235" s="2">
        <v>10</v>
      </c>
      <c r="B235" s="2" t="s">
        <v>30</v>
      </c>
      <c r="C235" s="2">
        <v>13489</v>
      </c>
      <c r="D235" s="3">
        <v>44063</v>
      </c>
      <c r="E235" s="2" t="s">
        <v>1110</v>
      </c>
      <c r="F235" s="2"/>
      <c r="G235" s="2" t="s">
        <v>1111</v>
      </c>
      <c r="H235" s="2" t="s">
        <v>1112</v>
      </c>
      <c r="I235" s="2" t="s">
        <v>31</v>
      </c>
      <c r="J235" s="3">
        <v>38874</v>
      </c>
      <c r="K235" s="2"/>
      <c r="L235" s="2"/>
      <c r="M235" s="2"/>
      <c r="N235" s="2"/>
      <c r="O235" s="2" t="s">
        <v>38</v>
      </c>
      <c r="P235" s="2" t="s">
        <v>44</v>
      </c>
      <c r="Q235" s="2"/>
      <c r="R235" s="2" t="s">
        <v>129</v>
      </c>
      <c r="S235" s="2">
        <v>8250215703</v>
      </c>
      <c r="T235" s="2" t="s">
        <v>1113</v>
      </c>
      <c r="U235" s="2" t="s">
        <v>1114</v>
      </c>
      <c r="V235" s="2">
        <v>8690201010</v>
      </c>
      <c r="W235" s="2" t="s">
        <v>1115</v>
      </c>
      <c r="X235" s="2">
        <v>36000</v>
      </c>
      <c r="Y235" s="2" t="s">
        <v>34</v>
      </c>
      <c r="Z235" s="2" t="s">
        <v>34</v>
      </c>
      <c r="AA235" s="2" t="s">
        <v>45</v>
      </c>
      <c r="AB235" s="2">
        <v>15</v>
      </c>
      <c r="AC235" s="2" t="s">
        <v>39</v>
      </c>
      <c r="AD235" s="2">
        <v>2</v>
      </c>
    </row>
    <row r="236" spans="1:30" ht="30" x14ac:dyDescent="0.25">
      <c r="A236" s="2">
        <v>10</v>
      </c>
      <c r="B236" s="2" t="s">
        <v>30</v>
      </c>
      <c r="C236" s="2">
        <v>13471</v>
      </c>
      <c r="D236" s="3">
        <v>44047</v>
      </c>
      <c r="E236" s="2" t="s">
        <v>1116</v>
      </c>
      <c r="F236" s="2"/>
      <c r="G236" s="2" t="s">
        <v>1117</v>
      </c>
      <c r="H236" s="2" t="s">
        <v>1118</v>
      </c>
      <c r="I236" s="2" t="s">
        <v>31</v>
      </c>
      <c r="J236" s="3">
        <v>38998</v>
      </c>
      <c r="K236" s="2"/>
      <c r="L236" s="2"/>
      <c r="M236" s="2"/>
      <c r="N236" s="2"/>
      <c r="O236" s="2" t="s">
        <v>71</v>
      </c>
      <c r="P236" s="2" t="s">
        <v>44</v>
      </c>
      <c r="Q236" s="2"/>
      <c r="R236" s="2" t="s">
        <v>129</v>
      </c>
      <c r="S236" s="2">
        <v>8250215703</v>
      </c>
      <c r="T236" s="2" t="s">
        <v>1119</v>
      </c>
      <c r="U236" s="2"/>
      <c r="V236" s="2">
        <v>8278665922</v>
      </c>
      <c r="W236" s="2" t="s">
        <v>1120</v>
      </c>
      <c r="X236" s="2">
        <v>36000</v>
      </c>
      <c r="Y236" s="2" t="s">
        <v>34</v>
      </c>
      <c r="Z236" s="2" t="s">
        <v>34</v>
      </c>
      <c r="AA236" s="2" t="s">
        <v>45</v>
      </c>
      <c r="AB236" s="2">
        <v>15</v>
      </c>
      <c r="AC236" s="2" t="s">
        <v>39</v>
      </c>
      <c r="AD236" s="2">
        <v>10</v>
      </c>
    </row>
    <row r="237" spans="1:30" ht="30" x14ac:dyDescent="0.25">
      <c r="A237" s="2">
        <v>10</v>
      </c>
      <c r="B237" s="2" t="s">
        <v>30</v>
      </c>
      <c r="C237" s="2">
        <v>12287</v>
      </c>
      <c r="D237" s="3">
        <v>42548</v>
      </c>
      <c r="E237" s="2" t="s">
        <v>1121</v>
      </c>
      <c r="F237" s="2"/>
      <c r="G237" s="2" t="s">
        <v>1122</v>
      </c>
      <c r="H237" s="2" t="s">
        <v>1123</v>
      </c>
      <c r="I237" s="2" t="s">
        <v>31</v>
      </c>
      <c r="J237" s="3">
        <v>39457</v>
      </c>
      <c r="K237" s="2"/>
      <c r="L237" s="2"/>
      <c r="M237" s="2"/>
      <c r="N237" s="2"/>
      <c r="O237" s="2" t="s">
        <v>42</v>
      </c>
      <c r="P237" s="2" t="s">
        <v>44</v>
      </c>
      <c r="Q237" s="2"/>
      <c r="R237" s="2" t="s">
        <v>129</v>
      </c>
      <c r="S237" s="2">
        <v>8250215703</v>
      </c>
      <c r="T237" s="2" t="s">
        <v>1124</v>
      </c>
      <c r="U237" s="2"/>
      <c r="V237" s="2">
        <v>7725948734</v>
      </c>
      <c r="W237" s="2" t="s">
        <v>197</v>
      </c>
      <c r="X237" s="2">
        <v>0</v>
      </c>
      <c r="Y237" s="2" t="s">
        <v>34</v>
      </c>
      <c r="Z237" s="2" t="s">
        <v>34</v>
      </c>
      <c r="AA237" s="2" t="s">
        <v>45</v>
      </c>
      <c r="AB237" s="2">
        <v>13</v>
      </c>
      <c r="AC237" s="2" t="s">
        <v>39</v>
      </c>
      <c r="AD237" s="2">
        <v>1</v>
      </c>
    </row>
    <row r="238" spans="1:30" ht="30" x14ac:dyDescent="0.25">
      <c r="A238" s="2">
        <v>10</v>
      </c>
      <c r="B238" s="2" t="s">
        <v>30</v>
      </c>
      <c r="C238" s="2">
        <v>13444</v>
      </c>
      <c r="D238" s="3">
        <v>44047</v>
      </c>
      <c r="E238" s="2" t="s">
        <v>1125</v>
      </c>
      <c r="F238" s="2"/>
      <c r="G238" s="2" t="s">
        <v>1126</v>
      </c>
      <c r="H238" s="2" t="s">
        <v>1127</v>
      </c>
      <c r="I238" s="2" t="s">
        <v>31</v>
      </c>
      <c r="J238" s="3">
        <v>39330</v>
      </c>
      <c r="K238" s="2"/>
      <c r="L238" s="2"/>
      <c r="M238" s="2"/>
      <c r="N238" s="2"/>
      <c r="O238" s="2" t="s">
        <v>42</v>
      </c>
      <c r="P238" s="2" t="s">
        <v>44</v>
      </c>
      <c r="Q238" s="2"/>
      <c r="R238" s="2" t="s">
        <v>129</v>
      </c>
      <c r="S238" s="2">
        <v>8250215703</v>
      </c>
      <c r="T238" s="2" t="s">
        <v>1128</v>
      </c>
      <c r="U238" s="2" t="s">
        <v>1129</v>
      </c>
      <c r="V238" s="2">
        <v>8955937872</v>
      </c>
      <c r="W238" s="2" t="s">
        <v>1130</v>
      </c>
      <c r="X238" s="2">
        <v>36000</v>
      </c>
      <c r="Y238" s="2" t="s">
        <v>34</v>
      </c>
      <c r="Z238" s="2" t="s">
        <v>34</v>
      </c>
      <c r="AA238" s="2" t="s">
        <v>45</v>
      </c>
      <c r="AB238" s="2">
        <v>14</v>
      </c>
      <c r="AC238" s="2" t="s">
        <v>39</v>
      </c>
      <c r="AD238" s="2">
        <v>0.5</v>
      </c>
    </row>
    <row r="239" spans="1:30" ht="30" x14ac:dyDescent="0.25">
      <c r="A239" s="2">
        <v>10</v>
      </c>
      <c r="B239" s="2" t="s">
        <v>30</v>
      </c>
      <c r="C239" s="2">
        <v>13521</v>
      </c>
      <c r="D239" s="3">
        <v>44074</v>
      </c>
      <c r="E239" s="2" t="s">
        <v>1131</v>
      </c>
      <c r="F239" s="2"/>
      <c r="G239" s="2" t="s">
        <v>1132</v>
      </c>
      <c r="H239" s="2" t="s">
        <v>66</v>
      </c>
      <c r="I239" s="2" t="s">
        <v>31</v>
      </c>
      <c r="J239" s="3">
        <v>38867</v>
      </c>
      <c r="K239" s="2"/>
      <c r="L239" s="2"/>
      <c r="M239" s="2"/>
      <c r="N239" s="2"/>
      <c r="O239" s="2" t="s">
        <v>42</v>
      </c>
      <c r="P239" s="2" t="s">
        <v>44</v>
      </c>
      <c r="Q239" s="2"/>
      <c r="R239" s="2" t="s">
        <v>129</v>
      </c>
      <c r="S239" s="2">
        <v>8250215703</v>
      </c>
      <c r="T239" s="2" t="s">
        <v>1133</v>
      </c>
      <c r="U239" s="2" t="s">
        <v>1134</v>
      </c>
      <c r="V239" s="2">
        <v>6375478327</v>
      </c>
      <c r="W239" s="2" t="s">
        <v>1135</v>
      </c>
      <c r="X239" s="2">
        <v>60000</v>
      </c>
      <c r="Y239" s="2" t="s">
        <v>34</v>
      </c>
      <c r="Z239" s="2" t="s">
        <v>34</v>
      </c>
      <c r="AA239" s="2" t="s">
        <v>45</v>
      </c>
      <c r="AB239" s="2">
        <v>15</v>
      </c>
      <c r="AC239" s="2" t="s">
        <v>39</v>
      </c>
      <c r="AD239" s="2">
        <v>0</v>
      </c>
    </row>
    <row r="240" spans="1:30" ht="30" x14ac:dyDescent="0.25">
      <c r="A240" s="2">
        <v>10</v>
      </c>
      <c r="B240" s="2" t="s">
        <v>30</v>
      </c>
      <c r="C240" s="2">
        <v>13024</v>
      </c>
      <c r="D240" s="3">
        <v>43284</v>
      </c>
      <c r="E240" s="2" t="s">
        <v>1136</v>
      </c>
      <c r="F240" s="2"/>
      <c r="G240" s="2" t="s">
        <v>1137</v>
      </c>
      <c r="H240" s="2" t="s">
        <v>1138</v>
      </c>
      <c r="I240" s="2" t="s">
        <v>31</v>
      </c>
      <c r="J240" s="3">
        <v>39224</v>
      </c>
      <c r="K240" s="2"/>
      <c r="L240" s="2"/>
      <c r="M240" s="2"/>
      <c r="N240" s="2"/>
      <c r="O240" s="2" t="s">
        <v>42</v>
      </c>
      <c r="P240" s="2" t="s">
        <v>44</v>
      </c>
      <c r="Q240" s="2"/>
      <c r="R240" s="2" t="s">
        <v>129</v>
      </c>
      <c r="S240" s="2">
        <v>8250215703</v>
      </c>
      <c r="T240" s="2" t="s">
        <v>1139</v>
      </c>
      <c r="U240" s="2" t="s">
        <v>1140</v>
      </c>
      <c r="V240" s="2">
        <v>9928690341</v>
      </c>
      <c r="W240" s="2" t="s">
        <v>1141</v>
      </c>
      <c r="X240" s="2">
        <v>36000</v>
      </c>
      <c r="Y240" s="2" t="s">
        <v>34</v>
      </c>
      <c r="Z240" s="2" t="s">
        <v>34</v>
      </c>
      <c r="AA240" s="2" t="s">
        <v>45</v>
      </c>
      <c r="AB240" s="2">
        <v>14</v>
      </c>
      <c r="AC240" s="2" t="s">
        <v>39</v>
      </c>
      <c r="AD240" s="2">
        <v>5</v>
      </c>
    </row>
    <row r="241" spans="1:30" ht="30" x14ac:dyDescent="0.25">
      <c r="A241" s="2">
        <v>10</v>
      </c>
      <c r="B241" s="2" t="s">
        <v>30</v>
      </c>
      <c r="C241" s="2">
        <v>13679</v>
      </c>
      <c r="D241" s="3">
        <v>44226</v>
      </c>
      <c r="E241" s="2" t="s">
        <v>1142</v>
      </c>
      <c r="F241" s="2"/>
      <c r="G241" s="2" t="s">
        <v>1143</v>
      </c>
      <c r="H241" s="2" t="s">
        <v>302</v>
      </c>
      <c r="I241" s="2" t="s">
        <v>31</v>
      </c>
      <c r="J241" s="3">
        <v>38651</v>
      </c>
      <c r="K241" s="2"/>
      <c r="L241" s="2"/>
      <c r="M241" s="2"/>
      <c r="N241" s="2"/>
      <c r="O241" s="2" t="s">
        <v>38</v>
      </c>
      <c r="P241" s="2" t="s">
        <v>44</v>
      </c>
      <c r="Q241" s="2"/>
      <c r="R241" s="2" t="s">
        <v>129</v>
      </c>
      <c r="S241" s="2">
        <v>8250215703</v>
      </c>
      <c r="T241" s="2" t="s">
        <v>1144</v>
      </c>
      <c r="U241" s="2"/>
      <c r="V241" s="2">
        <v>9950107301</v>
      </c>
      <c r="W241" s="2" t="s">
        <v>304</v>
      </c>
      <c r="X241" s="2">
        <v>134000</v>
      </c>
      <c r="Y241" s="2" t="s">
        <v>34</v>
      </c>
      <c r="Z241" s="2" t="s">
        <v>34</v>
      </c>
      <c r="AA241" s="2" t="s">
        <v>45</v>
      </c>
      <c r="AB241" s="2">
        <v>16</v>
      </c>
      <c r="AC241" s="2" t="s">
        <v>39</v>
      </c>
      <c r="AD241" s="2">
        <v>2</v>
      </c>
    </row>
    <row r="242" spans="1:30" ht="30" x14ac:dyDescent="0.25">
      <c r="A242" s="2">
        <v>10</v>
      </c>
      <c r="B242" s="2" t="s">
        <v>30</v>
      </c>
      <c r="C242" s="2">
        <v>13685</v>
      </c>
      <c r="D242" s="3">
        <v>44226</v>
      </c>
      <c r="E242" s="2" t="s">
        <v>1145</v>
      </c>
      <c r="F242" s="2"/>
      <c r="G242" s="2" t="s">
        <v>437</v>
      </c>
      <c r="H242" s="2" t="s">
        <v>1146</v>
      </c>
      <c r="I242" s="2" t="s">
        <v>31</v>
      </c>
      <c r="J242" s="3">
        <v>38800</v>
      </c>
      <c r="K242" s="2"/>
      <c r="L242" s="2"/>
      <c r="M242" s="2"/>
      <c r="N242" s="2"/>
      <c r="O242" s="2" t="s">
        <v>71</v>
      </c>
      <c r="P242" s="2" t="s">
        <v>44</v>
      </c>
      <c r="Q242" s="2"/>
      <c r="R242" s="2" t="s">
        <v>129</v>
      </c>
      <c r="S242" s="2">
        <v>8250215703</v>
      </c>
      <c r="T242" s="2" t="s">
        <v>1147</v>
      </c>
      <c r="U242" s="2" t="s">
        <v>1148</v>
      </c>
      <c r="V242" s="2">
        <v>9784652650</v>
      </c>
      <c r="W242" s="2" t="s">
        <v>1050</v>
      </c>
      <c r="X242" s="2">
        <v>60000</v>
      </c>
      <c r="Y242" s="2" t="s">
        <v>34</v>
      </c>
      <c r="Z242" s="2" t="s">
        <v>35</v>
      </c>
      <c r="AA242" s="2" t="s">
        <v>45</v>
      </c>
      <c r="AB242" s="2">
        <v>15</v>
      </c>
      <c r="AC242" s="2" t="s">
        <v>39</v>
      </c>
      <c r="AD242" s="2">
        <v>1</v>
      </c>
    </row>
    <row r="243" spans="1:30" ht="45" x14ac:dyDescent="0.25">
      <c r="A243" s="2">
        <v>10</v>
      </c>
      <c r="B243" s="2" t="s">
        <v>30</v>
      </c>
      <c r="C243" s="2">
        <v>13446</v>
      </c>
      <c r="D243" s="3">
        <v>44047</v>
      </c>
      <c r="E243" s="2" t="s">
        <v>1149</v>
      </c>
      <c r="F243" s="2"/>
      <c r="G243" s="2" t="s">
        <v>1150</v>
      </c>
      <c r="H243" s="2" t="s">
        <v>1151</v>
      </c>
      <c r="I243" s="2" t="s">
        <v>31</v>
      </c>
      <c r="J243" s="3">
        <v>39661</v>
      </c>
      <c r="K243" s="2"/>
      <c r="L243" s="2"/>
      <c r="M243" s="2"/>
      <c r="N243" s="2"/>
      <c r="O243" s="2" t="s">
        <v>38</v>
      </c>
      <c r="P243" s="2" t="s">
        <v>44</v>
      </c>
      <c r="Q243" s="2"/>
      <c r="R243" s="2" t="s">
        <v>129</v>
      </c>
      <c r="S243" s="2">
        <v>8250215703</v>
      </c>
      <c r="T243" s="2" t="s">
        <v>1152</v>
      </c>
      <c r="U243" s="2" t="s">
        <v>1153</v>
      </c>
      <c r="V243" s="2">
        <v>9358720541</v>
      </c>
      <c r="W243" s="2" t="s">
        <v>1154</v>
      </c>
      <c r="X243" s="2">
        <v>115000</v>
      </c>
      <c r="Y243" s="2" t="s">
        <v>34</v>
      </c>
      <c r="Z243" s="2" t="s">
        <v>34</v>
      </c>
      <c r="AA243" s="2" t="s">
        <v>45</v>
      </c>
      <c r="AB243" s="2">
        <v>13</v>
      </c>
      <c r="AC243" s="2" t="s">
        <v>39</v>
      </c>
      <c r="AD243" s="2">
        <v>0</v>
      </c>
    </row>
    <row r="244" spans="1:30" ht="30" x14ac:dyDescent="0.25">
      <c r="A244" s="2">
        <v>10</v>
      </c>
      <c r="B244" s="2" t="s">
        <v>30</v>
      </c>
      <c r="C244" s="2">
        <v>13455</v>
      </c>
      <c r="D244" s="3">
        <v>44047</v>
      </c>
      <c r="E244" s="2" t="s">
        <v>1155</v>
      </c>
      <c r="F244" s="2"/>
      <c r="G244" s="2" t="s">
        <v>1156</v>
      </c>
      <c r="H244" s="2" t="s">
        <v>1157</v>
      </c>
      <c r="I244" s="2" t="s">
        <v>31</v>
      </c>
      <c r="J244" s="3">
        <v>38547</v>
      </c>
      <c r="K244" s="2"/>
      <c r="L244" s="2"/>
      <c r="M244" s="2"/>
      <c r="N244" s="2"/>
      <c r="O244" s="2" t="s">
        <v>42</v>
      </c>
      <c r="P244" s="2" t="s">
        <v>44</v>
      </c>
      <c r="Q244" s="2"/>
      <c r="R244" s="2" t="s">
        <v>129</v>
      </c>
      <c r="S244" s="2">
        <v>8250215703</v>
      </c>
      <c r="T244" s="2" t="s">
        <v>1158</v>
      </c>
      <c r="U244" s="2" t="s">
        <v>1159</v>
      </c>
      <c r="V244" s="2">
        <v>8769761654</v>
      </c>
      <c r="W244" s="2" t="s">
        <v>1055</v>
      </c>
      <c r="X244" s="2">
        <v>36000</v>
      </c>
      <c r="Y244" s="2" t="s">
        <v>34</v>
      </c>
      <c r="Z244" s="2" t="s">
        <v>34</v>
      </c>
      <c r="AA244" s="2" t="s">
        <v>45</v>
      </c>
      <c r="AB244" s="2">
        <v>16</v>
      </c>
      <c r="AC244" s="2" t="s">
        <v>39</v>
      </c>
      <c r="AD244" s="2">
        <v>2</v>
      </c>
    </row>
    <row r="245" spans="1:30" ht="30" x14ac:dyDescent="0.25">
      <c r="A245" s="2">
        <v>10</v>
      </c>
      <c r="B245" s="2" t="s">
        <v>30</v>
      </c>
      <c r="C245" s="2">
        <v>13346</v>
      </c>
      <c r="D245" s="3">
        <v>43659</v>
      </c>
      <c r="E245" s="2" t="s">
        <v>1160</v>
      </c>
      <c r="F245" s="2"/>
      <c r="G245" s="2" t="s">
        <v>783</v>
      </c>
      <c r="H245" s="2" t="s">
        <v>647</v>
      </c>
      <c r="I245" s="2" t="s">
        <v>31</v>
      </c>
      <c r="J245" s="3">
        <v>38900</v>
      </c>
      <c r="K245" s="2"/>
      <c r="L245" s="2"/>
      <c r="M245" s="2"/>
      <c r="N245" s="2"/>
      <c r="O245" s="2" t="s">
        <v>42</v>
      </c>
      <c r="P245" s="2" t="s">
        <v>44</v>
      </c>
      <c r="Q245" s="2"/>
      <c r="R245" s="2" t="s">
        <v>129</v>
      </c>
      <c r="S245" s="2">
        <v>8250215703</v>
      </c>
      <c r="T245" s="2" t="s">
        <v>1161</v>
      </c>
      <c r="U245" s="2" t="s">
        <v>1162</v>
      </c>
      <c r="V245" s="2">
        <v>7877616455</v>
      </c>
      <c r="W245" s="2" t="s">
        <v>786</v>
      </c>
      <c r="X245" s="2">
        <v>36000</v>
      </c>
      <c r="Y245" s="2" t="s">
        <v>34</v>
      </c>
      <c r="Z245" s="2" t="s">
        <v>34</v>
      </c>
      <c r="AA245" s="2" t="s">
        <v>45</v>
      </c>
      <c r="AB245" s="2">
        <v>15</v>
      </c>
      <c r="AC245" s="2" t="s">
        <v>39</v>
      </c>
      <c r="AD245" s="2">
        <v>7</v>
      </c>
    </row>
    <row r="246" spans="1:30" ht="30" x14ac:dyDescent="0.25">
      <c r="A246" s="2">
        <v>10</v>
      </c>
      <c r="B246" s="2" t="s">
        <v>30</v>
      </c>
      <c r="C246" s="2">
        <v>13577</v>
      </c>
      <c r="D246" s="3">
        <v>44095</v>
      </c>
      <c r="E246" s="2" t="s">
        <v>1163</v>
      </c>
      <c r="F246" s="2"/>
      <c r="G246" s="2" t="s">
        <v>1164</v>
      </c>
      <c r="H246" s="2" t="s">
        <v>1165</v>
      </c>
      <c r="I246" s="2" t="s">
        <v>31</v>
      </c>
      <c r="J246" s="3">
        <v>38162</v>
      </c>
      <c r="K246" s="2"/>
      <c r="L246" s="2"/>
      <c r="M246" s="2"/>
      <c r="N246" s="2"/>
      <c r="O246" s="2" t="s">
        <v>38</v>
      </c>
      <c r="P246" s="2" t="s">
        <v>44</v>
      </c>
      <c r="Q246" s="2"/>
      <c r="R246" s="2" t="s">
        <v>129</v>
      </c>
      <c r="S246" s="2">
        <v>8250215703</v>
      </c>
      <c r="T246" s="2" t="s">
        <v>1166</v>
      </c>
      <c r="U246" s="2" t="s">
        <v>1167</v>
      </c>
      <c r="V246" s="2">
        <v>9352318209</v>
      </c>
      <c r="W246" s="2" t="s">
        <v>1168</v>
      </c>
      <c r="X246" s="2">
        <v>32000</v>
      </c>
      <c r="Y246" s="2" t="s">
        <v>34</v>
      </c>
      <c r="Z246" s="2" t="s">
        <v>34</v>
      </c>
      <c r="AA246" s="2" t="s">
        <v>45</v>
      </c>
      <c r="AB246" s="2">
        <v>17</v>
      </c>
      <c r="AC246" s="2" t="s">
        <v>39</v>
      </c>
      <c r="AD246" s="2">
        <v>0</v>
      </c>
    </row>
    <row r="247" spans="1:30" ht="30" x14ac:dyDescent="0.25">
      <c r="A247" s="2">
        <v>10</v>
      </c>
      <c r="B247" s="2" t="s">
        <v>30</v>
      </c>
      <c r="C247" s="2">
        <v>13667</v>
      </c>
      <c r="D247" s="3">
        <v>44181</v>
      </c>
      <c r="E247" s="2" t="s">
        <v>1169</v>
      </c>
      <c r="F247" s="2"/>
      <c r="G247" s="2" t="s">
        <v>1170</v>
      </c>
      <c r="H247" s="2" t="s">
        <v>312</v>
      </c>
      <c r="I247" s="2" t="s">
        <v>31</v>
      </c>
      <c r="J247" s="3">
        <v>38867</v>
      </c>
      <c r="K247" s="2"/>
      <c r="L247" s="2"/>
      <c r="M247" s="2"/>
      <c r="N247" s="2"/>
      <c r="O247" s="2" t="s">
        <v>38</v>
      </c>
      <c r="P247" s="2" t="s">
        <v>44</v>
      </c>
      <c r="Q247" s="2"/>
      <c r="R247" s="2" t="s">
        <v>129</v>
      </c>
      <c r="S247" s="2">
        <v>8250215703</v>
      </c>
      <c r="T247" s="2" t="s">
        <v>1171</v>
      </c>
      <c r="U247" s="2"/>
      <c r="V247" s="2">
        <v>9680121756</v>
      </c>
      <c r="W247" s="2" t="s">
        <v>1130</v>
      </c>
      <c r="X247" s="2">
        <v>36000</v>
      </c>
      <c r="Y247" s="2" t="s">
        <v>34</v>
      </c>
      <c r="Z247" s="2" t="s">
        <v>34</v>
      </c>
      <c r="AA247" s="2" t="s">
        <v>45</v>
      </c>
      <c r="AB247" s="2">
        <v>15</v>
      </c>
      <c r="AC247" s="2" t="s">
        <v>39</v>
      </c>
      <c r="AD247" s="2">
        <v>2</v>
      </c>
    </row>
    <row r="248" spans="1:30" ht="30" x14ac:dyDescent="0.25">
      <c r="A248" s="2">
        <v>10</v>
      </c>
      <c r="B248" s="2" t="s">
        <v>30</v>
      </c>
      <c r="C248" s="2">
        <v>13683</v>
      </c>
      <c r="D248" s="3">
        <v>44226</v>
      </c>
      <c r="E248" s="2" t="s">
        <v>1172</v>
      </c>
      <c r="F248" s="2"/>
      <c r="G248" s="2" t="s">
        <v>1173</v>
      </c>
      <c r="H248" s="2" t="s">
        <v>1174</v>
      </c>
      <c r="I248" s="2" t="s">
        <v>31</v>
      </c>
      <c r="J248" s="3">
        <v>38943</v>
      </c>
      <c r="K248" s="2"/>
      <c r="L248" s="2"/>
      <c r="M248" s="2"/>
      <c r="N248" s="2"/>
      <c r="O248" s="2" t="s">
        <v>38</v>
      </c>
      <c r="P248" s="2" t="s">
        <v>44</v>
      </c>
      <c r="Q248" s="2"/>
      <c r="R248" s="2" t="s">
        <v>129</v>
      </c>
      <c r="S248" s="2">
        <v>8250215703</v>
      </c>
      <c r="T248" s="2" t="s">
        <v>1175</v>
      </c>
      <c r="U248" s="2"/>
      <c r="V248" s="2">
        <v>6375912221</v>
      </c>
      <c r="W248" s="2" t="s">
        <v>1176</v>
      </c>
      <c r="X248" s="2">
        <v>180000</v>
      </c>
      <c r="Y248" s="2" t="s">
        <v>34</v>
      </c>
      <c r="Z248" s="2" t="s">
        <v>34</v>
      </c>
      <c r="AA248" s="2" t="s">
        <v>45</v>
      </c>
      <c r="AB248" s="2">
        <v>15</v>
      </c>
      <c r="AC248" s="2" t="s">
        <v>39</v>
      </c>
      <c r="AD248" s="2">
        <v>2</v>
      </c>
    </row>
    <row r="249" spans="1:30" ht="30" x14ac:dyDescent="0.25">
      <c r="A249" s="2">
        <v>10</v>
      </c>
      <c r="B249" s="2" t="s">
        <v>30</v>
      </c>
      <c r="C249" s="2">
        <v>13573</v>
      </c>
      <c r="D249" s="3">
        <v>44095</v>
      </c>
      <c r="E249" s="2" t="s">
        <v>1177</v>
      </c>
      <c r="F249" s="2"/>
      <c r="G249" s="2" t="s">
        <v>1178</v>
      </c>
      <c r="H249" s="2" t="s">
        <v>1179</v>
      </c>
      <c r="I249" s="2" t="s">
        <v>31</v>
      </c>
      <c r="J249" s="3">
        <v>38867</v>
      </c>
      <c r="K249" s="2"/>
      <c r="L249" s="2"/>
      <c r="M249" s="2"/>
      <c r="N249" s="2"/>
      <c r="O249" s="2" t="s">
        <v>42</v>
      </c>
      <c r="P249" s="2" t="s">
        <v>44</v>
      </c>
      <c r="Q249" s="2"/>
      <c r="R249" s="2" t="s">
        <v>129</v>
      </c>
      <c r="S249" s="2">
        <v>8250215703</v>
      </c>
      <c r="T249" s="2" t="s">
        <v>1180</v>
      </c>
      <c r="U249" s="2" t="s">
        <v>1181</v>
      </c>
      <c r="V249" s="2">
        <v>9950345392</v>
      </c>
      <c r="W249" s="2" t="s">
        <v>1182</v>
      </c>
      <c r="X249" s="2">
        <v>50000</v>
      </c>
      <c r="Y249" s="2" t="s">
        <v>34</v>
      </c>
      <c r="Z249" s="2" t="s">
        <v>35</v>
      </c>
      <c r="AA249" s="2" t="s">
        <v>45</v>
      </c>
      <c r="AB249" s="2">
        <v>15</v>
      </c>
      <c r="AC249" s="2" t="s">
        <v>39</v>
      </c>
      <c r="AD249" s="2">
        <v>1</v>
      </c>
    </row>
    <row r="250" spans="1:30" ht="30" x14ac:dyDescent="0.25">
      <c r="A250" s="2">
        <v>10</v>
      </c>
      <c r="B250" s="2" t="s">
        <v>30</v>
      </c>
      <c r="C250" s="2">
        <v>13062</v>
      </c>
      <c r="D250" s="3">
        <v>43285</v>
      </c>
      <c r="E250" s="2" t="s">
        <v>1183</v>
      </c>
      <c r="F250" s="2"/>
      <c r="G250" s="2" t="s">
        <v>1184</v>
      </c>
      <c r="H250" s="2" t="s">
        <v>1185</v>
      </c>
      <c r="I250" s="2" t="s">
        <v>31</v>
      </c>
      <c r="J250" s="3">
        <v>38109</v>
      </c>
      <c r="K250" s="2"/>
      <c r="L250" s="2"/>
      <c r="M250" s="2"/>
      <c r="N250" s="2"/>
      <c r="O250" s="2" t="s">
        <v>38</v>
      </c>
      <c r="P250" s="2" t="s">
        <v>44</v>
      </c>
      <c r="Q250" s="2"/>
      <c r="R250" s="2" t="s">
        <v>129</v>
      </c>
      <c r="S250" s="2">
        <v>8250215703</v>
      </c>
      <c r="T250" s="2" t="s">
        <v>1186</v>
      </c>
      <c r="U250" s="2" t="s">
        <v>1187</v>
      </c>
      <c r="V250" s="2">
        <v>9829771530</v>
      </c>
      <c r="W250" s="2" t="s">
        <v>1050</v>
      </c>
      <c r="X250" s="2">
        <v>36000</v>
      </c>
      <c r="Y250" s="2" t="s">
        <v>34</v>
      </c>
      <c r="Z250" s="2" t="s">
        <v>34</v>
      </c>
      <c r="AA250" s="2" t="s">
        <v>45</v>
      </c>
      <c r="AB250" s="2">
        <v>17</v>
      </c>
      <c r="AC250" s="2" t="s">
        <v>39</v>
      </c>
      <c r="AD250" s="2">
        <v>2</v>
      </c>
    </row>
    <row r="251" spans="1:30" ht="45" x14ac:dyDescent="0.25">
      <c r="A251" s="2">
        <v>10</v>
      </c>
      <c r="B251" s="2" t="s">
        <v>30</v>
      </c>
      <c r="C251" s="2">
        <v>13520</v>
      </c>
      <c r="D251" s="3">
        <v>44074</v>
      </c>
      <c r="E251" s="2" t="s">
        <v>730</v>
      </c>
      <c r="F251" s="2"/>
      <c r="G251" s="2" t="s">
        <v>1188</v>
      </c>
      <c r="H251" s="2" t="s">
        <v>1189</v>
      </c>
      <c r="I251" s="2" t="s">
        <v>31</v>
      </c>
      <c r="J251" s="3">
        <v>38340</v>
      </c>
      <c r="K251" s="2"/>
      <c r="L251" s="2"/>
      <c r="M251" s="2"/>
      <c r="N251" s="2"/>
      <c r="O251" s="2" t="s">
        <v>38</v>
      </c>
      <c r="P251" s="2" t="s">
        <v>44</v>
      </c>
      <c r="Q251" s="2"/>
      <c r="R251" s="2" t="s">
        <v>129</v>
      </c>
      <c r="S251" s="2">
        <v>8250215703</v>
      </c>
      <c r="T251" s="2" t="s">
        <v>1190</v>
      </c>
      <c r="U251" s="2" t="s">
        <v>1191</v>
      </c>
      <c r="V251" s="2">
        <v>9024316569</v>
      </c>
      <c r="W251" s="2" t="s">
        <v>1192</v>
      </c>
      <c r="X251" s="2">
        <v>24000</v>
      </c>
      <c r="Y251" s="2" t="s">
        <v>34</v>
      </c>
      <c r="Z251" s="2" t="s">
        <v>34</v>
      </c>
      <c r="AA251" s="2" t="s">
        <v>45</v>
      </c>
      <c r="AB251" s="2">
        <v>17</v>
      </c>
      <c r="AC251" s="2" t="s">
        <v>39</v>
      </c>
      <c r="AD251" s="2">
        <v>2</v>
      </c>
    </row>
    <row r="252" spans="1:30" ht="45" x14ac:dyDescent="0.25">
      <c r="A252" s="2">
        <v>10</v>
      </c>
      <c r="B252" s="2" t="s">
        <v>30</v>
      </c>
      <c r="C252" s="2">
        <v>13274</v>
      </c>
      <c r="D252" s="3">
        <v>43655</v>
      </c>
      <c r="E252" s="2" t="s">
        <v>1193</v>
      </c>
      <c r="F252" s="2"/>
      <c r="G252" s="2" t="s">
        <v>1194</v>
      </c>
      <c r="H252" s="2" t="s">
        <v>1079</v>
      </c>
      <c r="I252" s="2" t="s">
        <v>31</v>
      </c>
      <c r="J252" s="3">
        <v>38457</v>
      </c>
      <c r="K252" s="2"/>
      <c r="L252" s="2"/>
      <c r="M252" s="2"/>
      <c r="N252" s="2"/>
      <c r="O252" s="2" t="s">
        <v>42</v>
      </c>
      <c r="P252" s="2" t="s">
        <v>44</v>
      </c>
      <c r="Q252" s="2"/>
      <c r="R252" s="2" t="s">
        <v>129</v>
      </c>
      <c r="S252" s="2">
        <v>8250215703</v>
      </c>
      <c r="T252" s="2" t="s">
        <v>1195</v>
      </c>
      <c r="U252" s="2" t="s">
        <v>1196</v>
      </c>
      <c r="V252" s="2">
        <v>7850033147</v>
      </c>
      <c r="W252" s="2" t="s">
        <v>1197</v>
      </c>
      <c r="X252" s="2">
        <v>50000</v>
      </c>
      <c r="Y252" s="2" t="s">
        <v>34</v>
      </c>
      <c r="Z252" s="2" t="s">
        <v>34</v>
      </c>
      <c r="AA252" s="2" t="s">
        <v>45</v>
      </c>
      <c r="AB252" s="2">
        <v>16</v>
      </c>
      <c r="AC252" s="2" t="s">
        <v>39</v>
      </c>
      <c r="AD252" s="2">
        <v>4</v>
      </c>
    </row>
    <row r="253" spans="1:30" ht="30" x14ac:dyDescent="0.25">
      <c r="A253" s="2">
        <v>10</v>
      </c>
      <c r="B253" s="2" t="s">
        <v>30</v>
      </c>
      <c r="C253" s="2">
        <v>13447</v>
      </c>
      <c r="D253" s="3">
        <v>44047</v>
      </c>
      <c r="E253" s="2" t="s">
        <v>1198</v>
      </c>
      <c r="F253" s="2"/>
      <c r="G253" s="2" t="s">
        <v>1199</v>
      </c>
      <c r="H253" s="2" t="s">
        <v>1200</v>
      </c>
      <c r="I253" s="2" t="s">
        <v>31</v>
      </c>
      <c r="J253" s="3">
        <v>38647</v>
      </c>
      <c r="K253" s="2"/>
      <c r="L253" s="2"/>
      <c r="M253" s="2"/>
      <c r="N253" s="2"/>
      <c r="O253" s="2" t="s">
        <v>42</v>
      </c>
      <c r="P253" s="2" t="s">
        <v>44</v>
      </c>
      <c r="Q253" s="2"/>
      <c r="R253" s="2" t="s">
        <v>129</v>
      </c>
      <c r="S253" s="2">
        <v>8250215703</v>
      </c>
      <c r="T253" s="2" t="s">
        <v>1201</v>
      </c>
      <c r="U253" s="2"/>
      <c r="V253" s="2">
        <v>9772806076</v>
      </c>
      <c r="W253" s="2" t="s">
        <v>1202</v>
      </c>
      <c r="X253" s="2">
        <v>0</v>
      </c>
      <c r="Y253" s="2" t="s">
        <v>34</v>
      </c>
      <c r="Z253" s="2" t="s">
        <v>34</v>
      </c>
      <c r="AA253" s="2" t="s">
        <v>45</v>
      </c>
      <c r="AB253" s="2">
        <v>16</v>
      </c>
      <c r="AC253" s="2" t="s">
        <v>39</v>
      </c>
      <c r="AD253" s="2">
        <v>2</v>
      </c>
    </row>
    <row r="254" spans="1:30" ht="30" x14ac:dyDescent="0.25">
      <c r="A254" s="2">
        <v>10</v>
      </c>
      <c r="B254" s="2" t="s">
        <v>30</v>
      </c>
      <c r="C254" s="2">
        <v>13474</v>
      </c>
      <c r="D254" s="3">
        <v>44047</v>
      </c>
      <c r="E254" s="2" t="s">
        <v>1203</v>
      </c>
      <c r="F254" s="2"/>
      <c r="G254" s="2" t="s">
        <v>980</v>
      </c>
      <c r="H254" s="2" t="s">
        <v>1157</v>
      </c>
      <c r="I254" s="2" t="s">
        <v>31</v>
      </c>
      <c r="J254" s="3">
        <v>39022</v>
      </c>
      <c r="K254" s="2"/>
      <c r="L254" s="2"/>
      <c r="M254" s="2"/>
      <c r="N254" s="2"/>
      <c r="O254" s="2" t="s">
        <v>42</v>
      </c>
      <c r="P254" s="2" t="s">
        <v>44</v>
      </c>
      <c r="Q254" s="2"/>
      <c r="R254" s="2" t="s">
        <v>129</v>
      </c>
      <c r="S254" s="2">
        <v>8250215703</v>
      </c>
      <c r="T254" s="2" t="s">
        <v>1204</v>
      </c>
      <c r="U254" s="2" t="s">
        <v>1205</v>
      </c>
      <c r="V254" s="2">
        <v>8769341255</v>
      </c>
      <c r="W254" s="2" t="s">
        <v>1206</v>
      </c>
      <c r="X254" s="2">
        <v>72000</v>
      </c>
      <c r="Y254" s="2" t="s">
        <v>34</v>
      </c>
      <c r="Z254" s="2" t="s">
        <v>34</v>
      </c>
      <c r="AA254" s="2" t="s">
        <v>45</v>
      </c>
      <c r="AB254" s="2">
        <v>15</v>
      </c>
      <c r="AC254" s="2" t="s">
        <v>39</v>
      </c>
      <c r="AD254" s="2">
        <v>2</v>
      </c>
    </row>
    <row r="255" spans="1:30" ht="30" x14ac:dyDescent="0.25">
      <c r="A255" s="2">
        <v>10</v>
      </c>
      <c r="B255" s="2" t="s">
        <v>30</v>
      </c>
      <c r="C255" s="2">
        <v>13517</v>
      </c>
      <c r="D255" s="3">
        <v>44074</v>
      </c>
      <c r="E255" s="2" t="s">
        <v>1207</v>
      </c>
      <c r="F255" s="2"/>
      <c r="G255" s="2" t="s">
        <v>1208</v>
      </c>
      <c r="H255" s="2" t="s">
        <v>1209</v>
      </c>
      <c r="I255" s="2" t="s">
        <v>31</v>
      </c>
      <c r="J255" s="3">
        <v>38886</v>
      </c>
      <c r="K255" s="2"/>
      <c r="L255" s="2"/>
      <c r="M255" s="2"/>
      <c r="N255" s="2"/>
      <c r="O255" s="2" t="s">
        <v>38</v>
      </c>
      <c r="P255" s="2" t="s">
        <v>44</v>
      </c>
      <c r="Q255" s="2"/>
      <c r="R255" s="2" t="s">
        <v>129</v>
      </c>
      <c r="S255" s="2">
        <v>8250215703</v>
      </c>
      <c r="T255" s="2" t="s">
        <v>1210</v>
      </c>
      <c r="U255" s="2" t="s">
        <v>1211</v>
      </c>
      <c r="V255" s="2">
        <v>7792805122</v>
      </c>
      <c r="W255" s="2" t="s">
        <v>1212</v>
      </c>
      <c r="X255" s="2">
        <v>36000</v>
      </c>
      <c r="Y255" s="2" t="s">
        <v>34</v>
      </c>
      <c r="Z255" s="2" t="s">
        <v>34</v>
      </c>
      <c r="AA255" s="2" t="s">
        <v>45</v>
      </c>
      <c r="AB255" s="2">
        <v>15</v>
      </c>
      <c r="AC255" s="2" t="s">
        <v>39</v>
      </c>
      <c r="AD255" s="2">
        <v>1</v>
      </c>
    </row>
    <row r="256" spans="1:30" ht="30" x14ac:dyDescent="0.25">
      <c r="A256" s="2">
        <v>10</v>
      </c>
      <c r="B256" s="2" t="s">
        <v>30</v>
      </c>
      <c r="C256" s="2">
        <v>12306</v>
      </c>
      <c r="D256" s="3">
        <v>42548</v>
      </c>
      <c r="E256" s="2" t="s">
        <v>1213</v>
      </c>
      <c r="F256" s="2"/>
      <c r="G256" s="2" t="s">
        <v>1214</v>
      </c>
      <c r="H256" s="2" t="s">
        <v>1215</v>
      </c>
      <c r="I256" s="2" t="s">
        <v>31</v>
      </c>
      <c r="J256" s="3">
        <v>37791</v>
      </c>
      <c r="K256" s="2"/>
      <c r="L256" s="2"/>
      <c r="M256" s="2"/>
      <c r="N256" s="2"/>
      <c r="O256" s="2" t="s">
        <v>42</v>
      </c>
      <c r="P256" s="2" t="s">
        <v>44</v>
      </c>
      <c r="Q256" s="2"/>
      <c r="R256" s="2" t="s">
        <v>129</v>
      </c>
      <c r="S256" s="2">
        <v>8250215703</v>
      </c>
      <c r="T256" s="2" t="s">
        <v>1216</v>
      </c>
      <c r="U256" s="2"/>
      <c r="V256" s="2">
        <v>9999999999</v>
      </c>
      <c r="W256" s="2" t="s">
        <v>1217</v>
      </c>
      <c r="X256" s="2">
        <v>0</v>
      </c>
      <c r="Y256" s="2" t="s">
        <v>34</v>
      </c>
      <c r="Z256" s="2" t="s">
        <v>34</v>
      </c>
      <c r="AA256" s="2" t="s">
        <v>45</v>
      </c>
      <c r="AB256" s="2">
        <v>18</v>
      </c>
      <c r="AC256" s="2" t="s">
        <v>39</v>
      </c>
      <c r="AD256" s="2">
        <v>0</v>
      </c>
    </row>
    <row r="257" spans="1:30" ht="30" x14ac:dyDescent="0.25">
      <c r="A257" s="2">
        <v>10</v>
      </c>
      <c r="B257" s="2" t="s">
        <v>1218</v>
      </c>
      <c r="C257" s="2">
        <v>13591</v>
      </c>
      <c r="D257" s="3">
        <v>44109</v>
      </c>
      <c r="E257" s="2" t="s">
        <v>1219</v>
      </c>
      <c r="F257" s="2"/>
      <c r="G257" s="2" t="s">
        <v>1220</v>
      </c>
      <c r="H257" s="2" t="s">
        <v>1221</v>
      </c>
      <c r="I257" s="2" t="s">
        <v>31</v>
      </c>
      <c r="J257" s="3">
        <v>38642</v>
      </c>
      <c r="K257" s="2"/>
      <c r="L257" s="2"/>
      <c r="M257" s="2"/>
      <c r="N257" s="2"/>
      <c r="O257" s="2" t="s">
        <v>42</v>
      </c>
      <c r="P257" s="2" t="s">
        <v>135</v>
      </c>
      <c r="Q257" s="2"/>
      <c r="R257" s="2" t="s">
        <v>129</v>
      </c>
      <c r="S257" s="2">
        <v>8250215703</v>
      </c>
      <c r="T257" s="2" t="s">
        <v>1222</v>
      </c>
      <c r="U257" s="2" t="s">
        <v>1223</v>
      </c>
      <c r="V257" s="2">
        <v>9636880782</v>
      </c>
      <c r="W257" s="2" t="s">
        <v>1224</v>
      </c>
      <c r="X257" s="2">
        <v>36000</v>
      </c>
      <c r="Y257" s="2" t="s">
        <v>34</v>
      </c>
      <c r="Z257" s="2" t="s">
        <v>34</v>
      </c>
      <c r="AA257" s="2" t="s">
        <v>138</v>
      </c>
      <c r="AB257" s="2">
        <v>16</v>
      </c>
      <c r="AC257" s="2" t="s">
        <v>39</v>
      </c>
      <c r="AD257" s="2">
        <v>2</v>
      </c>
    </row>
    <row r="258" spans="1:30" ht="30" x14ac:dyDescent="0.25">
      <c r="A258" s="2">
        <v>10</v>
      </c>
      <c r="B258" s="2" t="s">
        <v>1218</v>
      </c>
      <c r="C258" s="2">
        <v>13470</v>
      </c>
      <c r="D258" s="3">
        <v>44047</v>
      </c>
      <c r="E258" s="2" t="s">
        <v>1225</v>
      </c>
      <c r="F258" s="2"/>
      <c r="G258" s="2" t="s">
        <v>1226</v>
      </c>
      <c r="H258" s="2" t="s">
        <v>74</v>
      </c>
      <c r="I258" s="2" t="s">
        <v>31</v>
      </c>
      <c r="J258" s="3">
        <v>39088</v>
      </c>
      <c r="K258" s="2"/>
      <c r="L258" s="2"/>
      <c r="M258" s="2"/>
      <c r="N258" s="2"/>
      <c r="O258" s="2" t="s">
        <v>38</v>
      </c>
      <c r="P258" s="2" t="s">
        <v>44</v>
      </c>
      <c r="Q258" s="2"/>
      <c r="R258" s="2" t="s">
        <v>129</v>
      </c>
      <c r="S258" s="2">
        <v>8250215703</v>
      </c>
      <c r="T258" s="2" t="s">
        <v>1227</v>
      </c>
      <c r="U258" s="2" t="s">
        <v>1228</v>
      </c>
      <c r="V258" s="2">
        <v>7014850907</v>
      </c>
      <c r="W258" s="2" t="s">
        <v>1229</v>
      </c>
      <c r="X258" s="2">
        <v>48000</v>
      </c>
      <c r="Y258" s="2" t="s">
        <v>34</v>
      </c>
      <c r="Z258" s="2" t="s">
        <v>34</v>
      </c>
      <c r="AA258" s="2" t="s">
        <v>45</v>
      </c>
      <c r="AB258" s="2">
        <v>14</v>
      </c>
      <c r="AC258" s="2" t="s">
        <v>39</v>
      </c>
      <c r="AD258" s="2">
        <v>3</v>
      </c>
    </row>
    <row r="259" spans="1:30" ht="30" x14ac:dyDescent="0.25">
      <c r="A259" s="2">
        <v>10</v>
      </c>
      <c r="B259" s="2" t="s">
        <v>1218</v>
      </c>
      <c r="C259" s="2">
        <v>13131</v>
      </c>
      <c r="D259" s="3">
        <v>43300</v>
      </c>
      <c r="E259" s="2" t="s">
        <v>48</v>
      </c>
      <c r="F259" s="2"/>
      <c r="G259" s="2" t="s">
        <v>51</v>
      </c>
      <c r="H259" s="2" t="s">
        <v>1230</v>
      </c>
      <c r="I259" s="2" t="s">
        <v>31</v>
      </c>
      <c r="J259" s="3">
        <v>39308</v>
      </c>
      <c r="K259" s="2"/>
      <c r="L259" s="2"/>
      <c r="M259" s="2"/>
      <c r="N259" s="2"/>
      <c r="O259" s="2" t="s">
        <v>42</v>
      </c>
      <c r="P259" s="2" t="s">
        <v>44</v>
      </c>
      <c r="Q259" s="2"/>
      <c r="R259" s="2" t="s">
        <v>129</v>
      </c>
      <c r="S259" s="2">
        <v>8250215703</v>
      </c>
      <c r="T259" s="2" t="s">
        <v>1231</v>
      </c>
      <c r="U259" s="2"/>
      <c r="V259" s="2">
        <v>9985246582</v>
      </c>
      <c r="W259" s="2" t="s">
        <v>1232</v>
      </c>
      <c r="X259" s="2">
        <v>0</v>
      </c>
      <c r="Y259" s="2" t="s">
        <v>34</v>
      </c>
      <c r="Z259" s="2" t="s">
        <v>34</v>
      </c>
      <c r="AA259" s="2" t="s">
        <v>45</v>
      </c>
      <c r="AB259" s="2">
        <v>14</v>
      </c>
      <c r="AC259" s="2" t="s">
        <v>39</v>
      </c>
      <c r="AD259" s="2">
        <v>5</v>
      </c>
    </row>
    <row r="260" spans="1:30" ht="30" x14ac:dyDescent="0.25">
      <c r="A260" s="2">
        <v>10</v>
      </c>
      <c r="B260" s="2" t="s">
        <v>1218</v>
      </c>
      <c r="C260" s="2">
        <v>13547</v>
      </c>
      <c r="D260" s="3">
        <v>44083</v>
      </c>
      <c r="E260" s="2" t="s">
        <v>1233</v>
      </c>
      <c r="F260" s="2"/>
      <c r="G260" s="2" t="s">
        <v>1234</v>
      </c>
      <c r="H260" s="2" t="s">
        <v>1235</v>
      </c>
      <c r="I260" s="2" t="s">
        <v>31</v>
      </c>
      <c r="J260" s="3">
        <v>38681</v>
      </c>
      <c r="K260" s="2"/>
      <c r="L260" s="2"/>
      <c r="M260" s="2"/>
      <c r="N260" s="2"/>
      <c r="O260" s="2" t="s">
        <v>42</v>
      </c>
      <c r="P260" s="2" t="s">
        <v>44</v>
      </c>
      <c r="Q260" s="2"/>
      <c r="R260" s="2" t="s">
        <v>129</v>
      </c>
      <c r="S260" s="2">
        <v>8250215703</v>
      </c>
      <c r="T260" s="2" t="s">
        <v>1113</v>
      </c>
      <c r="U260" s="2" t="s">
        <v>1236</v>
      </c>
      <c r="V260" s="2">
        <v>7742282553</v>
      </c>
      <c r="W260" s="2" t="s">
        <v>1237</v>
      </c>
      <c r="X260" s="2">
        <v>42000</v>
      </c>
      <c r="Y260" s="2" t="s">
        <v>34</v>
      </c>
      <c r="Z260" s="2" t="s">
        <v>34</v>
      </c>
      <c r="AA260" s="2" t="s">
        <v>45</v>
      </c>
      <c r="AB260" s="2">
        <v>16</v>
      </c>
      <c r="AC260" s="2" t="s">
        <v>39</v>
      </c>
      <c r="AD260" s="2">
        <v>0</v>
      </c>
    </row>
    <row r="261" spans="1:30" ht="45" x14ac:dyDescent="0.25">
      <c r="A261" s="2">
        <v>10</v>
      </c>
      <c r="B261" s="2" t="s">
        <v>1218</v>
      </c>
      <c r="C261" s="2">
        <v>12839</v>
      </c>
      <c r="D261" s="3">
        <v>42935</v>
      </c>
      <c r="E261" s="2" t="s">
        <v>60</v>
      </c>
      <c r="F261" s="2" t="s">
        <v>70</v>
      </c>
      <c r="G261" s="2" t="s">
        <v>58</v>
      </c>
      <c r="H261" s="2" t="s">
        <v>1185</v>
      </c>
      <c r="I261" s="2" t="s">
        <v>31</v>
      </c>
      <c r="J261" s="3">
        <v>39171</v>
      </c>
      <c r="K261" s="2"/>
      <c r="L261" s="2"/>
      <c r="M261" s="2"/>
      <c r="N261" s="2"/>
      <c r="O261" s="2" t="s">
        <v>42</v>
      </c>
      <c r="P261" s="2" t="s">
        <v>44</v>
      </c>
      <c r="Q261" s="2"/>
      <c r="R261" s="2" t="s">
        <v>129</v>
      </c>
      <c r="S261" s="2">
        <v>8250215703</v>
      </c>
      <c r="T261" s="2" t="s">
        <v>1238</v>
      </c>
      <c r="U261" s="2" t="s">
        <v>1239</v>
      </c>
      <c r="V261" s="2">
        <v>9680763125</v>
      </c>
      <c r="W261" s="2" t="s">
        <v>1240</v>
      </c>
      <c r="X261" s="2">
        <v>24000</v>
      </c>
      <c r="Y261" s="2" t="s">
        <v>34</v>
      </c>
      <c r="Z261" s="2" t="s">
        <v>34</v>
      </c>
      <c r="AA261" s="2" t="s">
        <v>45</v>
      </c>
      <c r="AB261" s="2">
        <v>14</v>
      </c>
      <c r="AC261" s="2" t="s">
        <v>39</v>
      </c>
      <c r="AD261" s="2">
        <v>10</v>
      </c>
    </row>
    <row r="262" spans="1:30" ht="30" x14ac:dyDescent="0.25">
      <c r="A262" s="2">
        <v>10</v>
      </c>
      <c r="B262" s="2" t="s">
        <v>1218</v>
      </c>
      <c r="C262" s="2">
        <v>12282</v>
      </c>
      <c r="D262" s="3">
        <v>42548</v>
      </c>
      <c r="E262" s="2" t="s">
        <v>1241</v>
      </c>
      <c r="F262" s="2"/>
      <c r="G262" s="2" t="s">
        <v>1242</v>
      </c>
      <c r="H262" s="2" t="s">
        <v>57</v>
      </c>
      <c r="I262" s="2" t="s">
        <v>31</v>
      </c>
      <c r="J262" s="3">
        <v>38763</v>
      </c>
      <c r="K262" s="2"/>
      <c r="L262" s="2"/>
      <c r="M262" s="2"/>
      <c r="N262" s="2"/>
      <c r="O262" s="2" t="s">
        <v>38</v>
      </c>
      <c r="P262" s="2" t="s">
        <v>44</v>
      </c>
      <c r="Q262" s="2"/>
      <c r="R262" s="2" t="s">
        <v>129</v>
      </c>
      <c r="S262" s="2">
        <v>8250215703</v>
      </c>
      <c r="T262" s="2" t="s">
        <v>1243</v>
      </c>
      <c r="U262" s="2" t="s">
        <v>1244</v>
      </c>
      <c r="V262" s="2">
        <v>9636465942</v>
      </c>
      <c r="W262" s="2" t="s">
        <v>694</v>
      </c>
      <c r="X262" s="2">
        <v>36000</v>
      </c>
      <c r="Y262" s="2" t="s">
        <v>34</v>
      </c>
      <c r="Z262" s="2" t="s">
        <v>34</v>
      </c>
      <c r="AA262" s="2" t="s">
        <v>45</v>
      </c>
      <c r="AB262" s="2">
        <v>15</v>
      </c>
      <c r="AC262" s="2" t="s">
        <v>39</v>
      </c>
      <c r="AD262" s="2">
        <v>1</v>
      </c>
    </row>
    <row r="263" spans="1:30" ht="30" x14ac:dyDescent="0.25">
      <c r="A263" s="2">
        <v>10</v>
      </c>
      <c r="B263" s="2" t="s">
        <v>1218</v>
      </c>
      <c r="C263" s="2">
        <v>13486</v>
      </c>
      <c r="D263" s="3">
        <v>44063</v>
      </c>
      <c r="E263" s="2" t="s">
        <v>59</v>
      </c>
      <c r="F263" s="2"/>
      <c r="G263" s="2" t="s">
        <v>1245</v>
      </c>
      <c r="H263" s="2" t="s">
        <v>68</v>
      </c>
      <c r="I263" s="2" t="s">
        <v>31</v>
      </c>
      <c r="J263" s="3">
        <v>38735</v>
      </c>
      <c r="K263" s="2"/>
      <c r="L263" s="2"/>
      <c r="M263" s="2"/>
      <c r="N263" s="2"/>
      <c r="O263" s="2" t="s">
        <v>42</v>
      </c>
      <c r="P263" s="2" t="s">
        <v>44</v>
      </c>
      <c r="Q263" s="2"/>
      <c r="R263" s="2" t="s">
        <v>129</v>
      </c>
      <c r="S263" s="2">
        <v>8250215703</v>
      </c>
      <c r="T263" s="2" t="s">
        <v>1246</v>
      </c>
      <c r="U263" s="2" t="s">
        <v>1247</v>
      </c>
      <c r="V263" s="2">
        <v>6352100508</v>
      </c>
      <c r="W263" s="2" t="s">
        <v>1055</v>
      </c>
      <c r="X263" s="2">
        <v>40000</v>
      </c>
      <c r="Y263" s="2" t="s">
        <v>34</v>
      </c>
      <c r="Z263" s="2" t="s">
        <v>34</v>
      </c>
      <c r="AA263" s="2" t="s">
        <v>45</v>
      </c>
      <c r="AB263" s="2">
        <v>15</v>
      </c>
      <c r="AC263" s="2" t="s">
        <v>39</v>
      </c>
      <c r="AD263" s="2">
        <v>2</v>
      </c>
    </row>
    <row r="264" spans="1:30" ht="30" x14ac:dyDescent="0.25">
      <c r="A264" s="2">
        <v>10</v>
      </c>
      <c r="B264" s="2" t="s">
        <v>1218</v>
      </c>
      <c r="C264" s="2">
        <v>13473</v>
      </c>
      <c r="D264" s="3">
        <v>44047</v>
      </c>
      <c r="E264" s="2" t="s">
        <v>1248</v>
      </c>
      <c r="F264" s="2"/>
      <c r="G264" s="2" t="s">
        <v>1249</v>
      </c>
      <c r="H264" s="2" t="s">
        <v>1250</v>
      </c>
      <c r="I264" s="2" t="s">
        <v>31</v>
      </c>
      <c r="J264" s="3">
        <v>39404</v>
      </c>
      <c r="K264" s="2"/>
      <c r="L264" s="2"/>
      <c r="M264" s="2"/>
      <c r="N264" s="2"/>
      <c r="O264" s="2" t="s">
        <v>42</v>
      </c>
      <c r="P264" s="2" t="s">
        <v>135</v>
      </c>
      <c r="Q264" s="2"/>
      <c r="R264" s="2" t="s">
        <v>129</v>
      </c>
      <c r="S264" s="2">
        <v>8250215703</v>
      </c>
      <c r="T264" s="2" t="s">
        <v>1251</v>
      </c>
      <c r="U264" s="2" t="s">
        <v>1252</v>
      </c>
      <c r="V264" s="2">
        <v>7568488045</v>
      </c>
      <c r="W264" s="2" t="s">
        <v>1130</v>
      </c>
      <c r="X264" s="2">
        <v>48000</v>
      </c>
      <c r="Y264" s="2" t="s">
        <v>34</v>
      </c>
      <c r="Z264" s="2" t="s">
        <v>34</v>
      </c>
      <c r="AA264" s="2" t="s">
        <v>138</v>
      </c>
      <c r="AB264" s="2">
        <v>14</v>
      </c>
      <c r="AC264" s="2" t="s">
        <v>39</v>
      </c>
      <c r="AD264" s="2">
        <v>0.5</v>
      </c>
    </row>
    <row r="265" spans="1:30" ht="30" x14ac:dyDescent="0.25">
      <c r="A265" s="2">
        <v>10</v>
      </c>
      <c r="B265" s="2" t="s">
        <v>1218</v>
      </c>
      <c r="C265" s="2">
        <v>12283</v>
      </c>
      <c r="D265" s="3">
        <v>42548</v>
      </c>
      <c r="E265" s="2" t="s">
        <v>1253</v>
      </c>
      <c r="F265" s="2"/>
      <c r="G265" s="2" t="s">
        <v>1254</v>
      </c>
      <c r="H265" s="2" t="s">
        <v>1255</v>
      </c>
      <c r="I265" s="2" t="s">
        <v>31</v>
      </c>
      <c r="J265" s="3">
        <v>39320</v>
      </c>
      <c r="K265" s="2"/>
      <c r="L265" s="2"/>
      <c r="M265" s="2"/>
      <c r="N265" s="2"/>
      <c r="O265" s="2" t="s">
        <v>42</v>
      </c>
      <c r="P265" s="2" t="s">
        <v>135</v>
      </c>
      <c r="Q265" s="2"/>
      <c r="R265" s="2" t="s">
        <v>129</v>
      </c>
      <c r="S265" s="2">
        <v>8250215703</v>
      </c>
      <c r="T265" s="2" t="s">
        <v>1256</v>
      </c>
      <c r="U265" s="2" t="s">
        <v>1257</v>
      </c>
      <c r="V265" s="2">
        <v>8696025799</v>
      </c>
      <c r="W265" s="2" t="s">
        <v>545</v>
      </c>
      <c r="X265" s="2">
        <v>25000</v>
      </c>
      <c r="Y265" s="2" t="s">
        <v>34</v>
      </c>
      <c r="Z265" s="2" t="s">
        <v>34</v>
      </c>
      <c r="AA265" s="2" t="s">
        <v>138</v>
      </c>
      <c r="AB265" s="2">
        <v>14</v>
      </c>
      <c r="AC265" s="2" t="s">
        <v>39</v>
      </c>
      <c r="AD265" s="2">
        <v>0</v>
      </c>
    </row>
    <row r="266" spans="1:30" ht="30" x14ac:dyDescent="0.25">
      <c r="A266" s="2">
        <v>10</v>
      </c>
      <c r="B266" s="2" t="s">
        <v>1218</v>
      </c>
      <c r="C266" s="2">
        <v>13512</v>
      </c>
      <c r="D266" s="3">
        <v>44069</v>
      </c>
      <c r="E266" s="2" t="s">
        <v>1258</v>
      </c>
      <c r="F266" s="2"/>
      <c r="G266" s="2" t="s">
        <v>1259</v>
      </c>
      <c r="H266" s="2" t="s">
        <v>1260</v>
      </c>
      <c r="I266" s="2" t="s">
        <v>31</v>
      </c>
      <c r="J266" s="3">
        <v>38560</v>
      </c>
      <c r="K266" s="2"/>
      <c r="L266" s="2"/>
      <c r="M266" s="2"/>
      <c r="N266" s="2"/>
      <c r="O266" s="2" t="s">
        <v>32</v>
      </c>
      <c r="P266" s="2" t="s">
        <v>44</v>
      </c>
      <c r="Q266" s="2"/>
      <c r="R266" s="2" t="s">
        <v>129</v>
      </c>
      <c r="S266" s="2">
        <v>8250215703</v>
      </c>
      <c r="T266" s="2" t="s">
        <v>1261</v>
      </c>
      <c r="U266" s="2" t="s">
        <v>1262</v>
      </c>
      <c r="V266" s="2">
        <v>9636148069</v>
      </c>
      <c r="W266" s="2" t="s">
        <v>1263</v>
      </c>
      <c r="X266" s="2">
        <v>60000</v>
      </c>
      <c r="Y266" s="2" t="s">
        <v>34</v>
      </c>
      <c r="Z266" s="2" t="s">
        <v>34</v>
      </c>
      <c r="AA266" s="2" t="s">
        <v>45</v>
      </c>
      <c r="AB266" s="2">
        <v>16</v>
      </c>
      <c r="AC266" s="2" t="s">
        <v>39</v>
      </c>
      <c r="AD266" s="2">
        <v>1</v>
      </c>
    </row>
    <row r="267" spans="1:30" ht="30" x14ac:dyDescent="0.25">
      <c r="A267" s="2">
        <v>10</v>
      </c>
      <c r="B267" s="2" t="s">
        <v>1218</v>
      </c>
      <c r="C267" s="2">
        <v>13524</v>
      </c>
      <c r="D267" s="3">
        <v>44074</v>
      </c>
      <c r="E267" s="2" t="s">
        <v>1264</v>
      </c>
      <c r="F267" s="2"/>
      <c r="G267" s="2" t="s">
        <v>1265</v>
      </c>
      <c r="H267" s="2" t="s">
        <v>1266</v>
      </c>
      <c r="I267" s="2" t="s">
        <v>31</v>
      </c>
      <c r="J267" s="3">
        <v>38134</v>
      </c>
      <c r="K267" s="2"/>
      <c r="L267" s="2"/>
      <c r="M267" s="2"/>
      <c r="N267" s="2"/>
      <c r="O267" s="2" t="s">
        <v>38</v>
      </c>
      <c r="P267" s="2" t="s">
        <v>44</v>
      </c>
      <c r="Q267" s="2"/>
      <c r="R267" s="2" t="s">
        <v>129</v>
      </c>
      <c r="S267" s="2">
        <v>8250215703</v>
      </c>
      <c r="T267" s="2" t="s">
        <v>1267</v>
      </c>
      <c r="U267" s="2" t="s">
        <v>1268</v>
      </c>
      <c r="V267" s="2">
        <v>9929134040</v>
      </c>
      <c r="W267" s="2" t="s">
        <v>1269</v>
      </c>
      <c r="X267" s="2">
        <v>36000</v>
      </c>
      <c r="Y267" s="2" t="s">
        <v>34</v>
      </c>
      <c r="Z267" s="2" t="s">
        <v>34</v>
      </c>
      <c r="AA267" s="2" t="s">
        <v>45</v>
      </c>
      <c r="AB267" s="2">
        <v>17</v>
      </c>
      <c r="AC267" s="2" t="s">
        <v>39</v>
      </c>
      <c r="AD267" s="2">
        <v>0</v>
      </c>
    </row>
    <row r="268" spans="1:30" ht="30" x14ac:dyDescent="0.25">
      <c r="A268" s="2">
        <v>10</v>
      </c>
      <c r="B268" s="2" t="s">
        <v>1218</v>
      </c>
      <c r="C268" s="2">
        <v>13675</v>
      </c>
      <c r="D268" s="3">
        <v>44215</v>
      </c>
      <c r="E268" s="2" t="s">
        <v>1270</v>
      </c>
      <c r="F268" s="2"/>
      <c r="G268" s="2" t="s">
        <v>1271</v>
      </c>
      <c r="H268" s="2" t="s">
        <v>1272</v>
      </c>
      <c r="I268" s="2" t="s">
        <v>31</v>
      </c>
      <c r="J268" s="3">
        <v>39002</v>
      </c>
      <c r="K268" s="2"/>
      <c r="L268" s="2"/>
      <c r="M268" s="2"/>
      <c r="N268" s="2"/>
      <c r="O268" s="2" t="s">
        <v>38</v>
      </c>
      <c r="P268" s="2" t="s">
        <v>44</v>
      </c>
      <c r="Q268" s="2"/>
      <c r="R268" s="2" t="s">
        <v>129</v>
      </c>
      <c r="S268" s="2">
        <v>8250215703</v>
      </c>
      <c r="T268" s="2" t="s">
        <v>1273</v>
      </c>
      <c r="U268" s="2" t="s">
        <v>1274</v>
      </c>
      <c r="V268" s="2">
        <v>8107374320</v>
      </c>
      <c r="W268" s="2" t="s">
        <v>1275</v>
      </c>
      <c r="X268" s="2">
        <v>42000</v>
      </c>
      <c r="Y268" s="2" t="s">
        <v>34</v>
      </c>
      <c r="Z268" s="2" t="s">
        <v>34</v>
      </c>
      <c r="AA268" s="2" t="s">
        <v>45</v>
      </c>
      <c r="AB268" s="2">
        <v>15</v>
      </c>
      <c r="AC268" s="2" t="s">
        <v>39</v>
      </c>
      <c r="AD268" s="2">
        <v>0.5</v>
      </c>
    </row>
    <row r="269" spans="1:30" ht="30" x14ac:dyDescent="0.25">
      <c r="A269" s="2">
        <v>10</v>
      </c>
      <c r="B269" s="2" t="s">
        <v>1218</v>
      </c>
      <c r="C269" s="2">
        <v>13527</v>
      </c>
      <c r="D269" s="3">
        <v>44074</v>
      </c>
      <c r="E269" s="2" t="s">
        <v>1276</v>
      </c>
      <c r="F269" s="2"/>
      <c r="G269" s="2" t="s">
        <v>432</v>
      </c>
      <c r="H269" s="2" t="s">
        <v>72</v>
      </c>
      <c r="I269" s="2" t="s">
        <v>31</v>
      </c>
      <c r="J269" s="3">
        <v>38581</v>
      </c>
      <c r="K269" s="2"/>
      <c r="L269" s="2"/>
      <c r="M269" s="2"/>
      <c r="N269" s="2"/>
      <c r="O269" s="2" t="s">
        <v>38</v>
      </c>
      <c r="P269" s="2" t="s">
        <v>44</v>
      </c>
      <c r="Q269" s="2"/>
      <c r="R269" s="2" t="s">
        <v>129</v>
      </c>
      <c r="S269" s="2">
        <v>8250215703</v>
      </c>
      <c r="T269" s="2" t="s">
        <v>1277</v>
      </c>
      <c r="U269" s="2" t="s">
        <v>1278</v>
      </c>
      <c r="V269" s="2">
        <v>9352390158</v>
      </c>
      <c r="W269" s="2" t="s">
        <v>1269</v>
      </c>
      <c r="X269" s="2">
        <v>40000</v>
      </c>
      <c r="Y269" s="2" t="s">
        <v>34</v>
      </c>
      <c r="Z269" s="2" t="s">
        <v>34</v>
      </c>
      <c r="AA269" s="2" t="s">
        <v>45</v>
      </c>
      <c r="AB269" s="2">
        <v>16</v>
      </c>
      <c r="AC269" s="2" t="s">
        <v>39</v>
      </c>
      <c r="AD269" s="2">
        <v>0</v>
      </c>
    </row>
    <row r="270" spans="1:30" ht="45" x14ac:dyDescent="0.25">
      <c r="A270" s="2">
        <v>10</v>
      </c>
      <c r="B270" s="2" t="s">
        <v>1218</v>
      </c>
      <c r="C270" s="2">
        <v>13678</v>
      </c>
      <c r="D270" s="3">
        <v>44226</v>
      </c>
      <c r="E270" s="2" t="s">
        <v>1279</v>
      </c>
      <c r="F270" s="2"/>
      <c r="G270" s="2" t="s">
        <v>1280</v>
      </c>
      <c r="H270" s="2" t="s">
        <v>1281</v>
      </c>
      <c r="I270" s="2" t="s">
        <v>31</v>
      </c>
      <c r="J270" s="3">
        <v>39212</v>
      </c>
      <c r="K270" s="2"/>
      <c r="L270" s="2"/>
      <c r="M270" s="2"/>
      <c r="N270" s="2"/>
      <c r="O270" s="2" t="s">
        <v>42</v>
      </c>
      <c r="P270" s="2" t="s">
        <v>44</v>
      </c>
      <c r="Q270" s="2"/>
      <c r="R270" s="2" t="s">
        <v>129</v>
      </c>
      <c r="S270" s="2">
        <v>8250215703</v>
      </c>
      <c r="T270" s="2" t="s">
        <v>1282</v>
      </c>
      <c r="U270" s="2"/>
      <c r="V270" s="2">
        <v>8290688680</v>
      </c>
      <c r="W270" s="2" t="s">
        <v>1154</v>
      </c>
      <c r="X270" s="2">
        <v>160000</v>
      </c>
      <c r="Y270" s="2" t="s">
        <v>34</v>
      </c>
      <c r="Z270" s="2" t="s">
        <v>34</v>
      </c>
      <c r="AA270" s="2" t="s">
        <v>45</v>
      </c>
      <c r="AB270" s="2">
        <v>14</v>
      </c>
      <c r="AC270" s="2" t="s">
        <v>39</v>
      </c>
      <c r="AD270" s="2">
        <v>0</v>
      </c>
    </row>
    <row r="271" spans="1:30" ht="30" x14ac:dyDescent="0.25">
      <c r="A271" s="2">
        <v>10</v>
      </c>
      <c r="B271" s="2" t="s">
        <v>1218</v>
      </c>
      <c r="C271" s="2">
        <v>13124</v>
      </c>
      <c r="D271" s="3">
        <v>43292</v>
      </c>
      <c r="E271" s="2" t="s">
        <v>1283</v>
      </c>
      <c r="F271" s="2"/>
      <c r="G271" s="2" t="s">
        <v>1284</v>
      </c>
      <c r="H271" s="2" t="s">
        <v>49</v>
      </c>
      <c r="I271" s="2" t="s">
        <v>31</v>
      </c>
      <c r="J271" s="3">
        <v>38870</v>
      </c>
      <c r="K271" s="2"/>
      <c r="L271" s="2"/>
      <c r="M271" s="2"/>
      <c r="N271" s="2"/>
      <c r="O271" s="2" t="s">
        <v>38</v>
      </c>
      <c r="P271" s="2" t="s">
        <v>44</v>
      </c>
      <c r="Q271" s="2"/>
      <c r="R271" s="2" t="s">
        <v>129</v>
      </c>
      <c r="S271" s="2">
        <v>8250215703</v>
      </c>
      <c r="T271" s="2" t="s">
        <v>1285</v>
      </c>
      <c r="U271" s="2"/>
      <c r="V271" s="2">
        <v>9999999999</v>
      </c>
      <c r="W271" s="2" t="s">
        <v>911</v>
      </c>
      <c r="X271" s="2">
        <v>36000</v>
      </c>
      <c r="Y271" s="2" t="s">
        <v>34</v>
      </c>
      <c r="Z271" s="2" t="s">
        <v>34</v>
      </c>
      <c r="AA271" s="2" t="s">
        <v>45</v>
      </c>
      <c r="AB271" s="2">
        <v>15</v>
      </c>
      <c r="AC271" s="2" t="s">
        <v>39</v>
      </c>
      <c r="AD271" s="2">
        <v>2</v>
      </c>
    </row>
    <row r="272" spans="1:30" ht="45" x14ac:dyDescent="0.25">
      <c r="A272" s="2">
        <v>10</v>
      </c>
      <c r="B272" s="2" t="s">
        <v>1218</v>
      </c>
      <c r="C272" s="2">
        <v>13556</v>
      </c>
      <c r="D272" s="3">
        <v>44085</v>
      </c>
      <c r="E272" s="2" t="s">
        <v>1286</v>
      </c>
      <c r="F272" s="2"/>
      <c r="G272" s="2" t="s">
        <v>1287</v>
      </c>
      <c r="H272" s="2" t="s">
        <v>1288</v>
      </c>
      <c r="I272" s="2" t="s">
        <v>31</v>
      </c>
      <c r="J272" s="3">
        <v>39403</v>
      </c>
      <c r="K272" s="2"/>
      <c r="L272" s="2"/>
      <c r="M272" s="2"/>
      <c r="N272" s="2"/>
      <c r="O272" s="2" t="s">
        <v>38</v>
      </c>
      <c r="P272" s="2" t="s">
        <v>44</v>
      </c>
      <c r="Q272" s="2"/>
      <c r="R272" s="2" t="s">
        <v>129</v>
      </c>
      <c r="S272" s="2">
        <v>8250215703</v>
      </c>
      <c r="T272" s="2" t="s">
        <v>1289</v>
      </c>
      <c r="U272" s="2"/>
      <c r="V272" s="2">
        <v>7984720039</v>
      </c>
      <c r="W272" s="2" t="s">
        <v>1290</v>
      </c>
      <c r="X272" s="2">
        <v>50000</v>
      </c>
      <c r="Y272" s="2" t="s">
        <v>34</v>
      </c>
      <c r="Z272" s="2" t="s">
        <v>34</v>
      </c>
      <c r="AA272" s="2" t="s">
        <v>45</v>
      </c>
      <c r="AB272" s="2">
        <v>14</v>
      </c>
      <c r="AC272" s="2" t="s">
        <v>39</v>
      </c>
      <c r="AD272" s="2">
        <v>1</v>
      </c>
    </row>
    <row r="273" spans="1:30" ht="30" x14ac:dyDescent="0.25">
      <c r="A273" s="2">
        <v>10</v>
      </c>
      <c r="B273" s="2" t="s">
        <v>1218</v>
      </c>
      <c r="C273" s="2">
        <v>13535</v>
      </c>
      <c r="D273" s="3">
        <v>44075</v>
      </c>
      <c r="E273" s="2" t="s">
        <v>1291</v>
      </c>
      <c r="F273" s="2"/>
      <c r="G273" s="2" t="s">
        <v>1292</v>
      </c>
      <c r="H273" s="2" t="s">
        <v>1293</v>
      </c>
      <c r="I273" s="2" t="s">
        <v>31</v>
      </c>
      <c r="J273" s="3">
        <v>38874</v>
      </c>
      <c r="K273" s="2"/>
      <c r="L273" s="2"/>
      <c r="M273" s="2"/>
      <c r="N273" s="2"/>
      <c r="O273" s="2" t="s">
        <v>38</v>
      </c>
      <c r="P273" s="2" t="s">
        <v>44</v>
      </c>
      <c r="Q273" s="2"/>
      <c r="R273" s="2" t="s">
        <v>129</v>
      </c>
      <c r="S273" s="2">
        <v>8250215703</v>
      </c>
      <c r="T273" s="2" t="s">
        <v>1294</v>
      </c>
      <c r="U273" s="2" t="s">
        <v>1295</v>
      </c>
      <c r="V273" s="2">
        <v>9649935161</v>
      </c>
      <c r="W273" s="2" t="s">
        <v>1296</v>
      </c>
      <c r="X273" s="2">
        <v>36000</v>
      </c>
      <c r="Y273" s="2" t="s">
        <v>34</v>
      </c>
      <c r="Z273" s="2" t="s">
        <v>34</v>
      </c>
      <c r="AA273" s="2" t="s">
        <v>45</v>
      </c>
      <c r="AB273" s="2">
        <v>15</v>
      </c>
      <c r="AC273" s="2" t="s">
        <v>39</v>
      </c>
      <c r="AD273" s="2">
        <v>3</v>
      </c>
    </row>
    <row r="274" spans="1:30" ht="30" x14ac:dyDescent="0.25">
      <c r="A274" s="2">
        <v>10</v>
      </c>
      <c r="B274" s="2" t="s">
        <v>1218</v>
      </c>
      <c r="C274" s="2">
        <v>13668</v>
      </c>
      <c r="D274" s="3">
        <v>44183</v>
      </c>
      <c r="E274" s="2" t="s">
        <v>1297</v>
      </c>
      <c r="F274" s="2"/>
      <c r="G274" s="2" t="s">
        <v>1298</v>
      </c>
      <c r="H274" s="2" t="s">
        <v>57</v>
      </c>
      <c r="I274" s="2" t="s">
        <v>31</v>
      </c>
      <c r="J274" s="3">
        <v>38600</v>
      </c>
      <c r="K274" s="2"/>
      <c r="L274" s="2"/>
      <c r="M274" s="2"/>
      <c r="N274" s="2"/>
      <c r="O274" s="2" t="s">
        <v>38</v>
      </c>
      <c r="P274" s="2" t="s">
        <v>44</v>
      </c>
      <c r="Q274" s="2"/>
      <c r="R274" s="2" t="s">
        <v>129</v>
      </c>
      <c r="S274" s="2">
        <v>8250215703</v>
      </c>
      <c r="T274" s="2" t="s">
        <v>1299</v>
      </c>
      <c r="U274" s="2" t="s">
        <v>1300</v>
      </c>
      <c r="V274" s="2">
        <v>8003857847</v>
      </c>
      <c r="W274" s="2" t="s">
        <v>1301</v>
      </c>
      <c r="X274" s="2">
        <v>52000</v>
      </c>
      <c r="Y274" s="2" t="s">
        <v>34</v>
      </c>
      <c r="Z274" s="2" t="s">
        <v>34</v>
      </c>
      <c r="AA274" s="2" t="s">
        <v>45</v>
      </c>
      <c r="AB274" s="2">
        <v>16</v>
      </c>
      <c r="AC274" s="2" t="s">
        <v>39</v>
      </c>
      <c r="AD274" s="2">
        <v>0</v>
      </c>
    </row>
    <row r="275" spans="1:30" ht="30" x14ac:dyDescent="0.25">
      <c r="A275" s="2">
        <v>10</v>
      </c>
      <c r="B275" s="2" t="s">
        <v>1218</v>
      </c>
      <c r="C275" s="2">
        <v>13451</v>
      </c>
      <c r="D275" s="3">
        <v>44047</v>
      </c>
      <c r="E275" s="2" t="s">
        <v>1302</v>
      </c>
      <c r="F275" s="2"/>
      <c r="G275" s="2" t="s">
        <v>1303</v>
      </c>
      <c r="H275" s="2" t="s">
        <v>417</v>
      </c>
      <c r="I275" s="2" t="s">
        <v>31</v>
      </c>
      <c r="J275" s="3">
        <v>38161</v>
      </c>
      <c r="K275" s="2"/>
      <c r="L275" s="2"/>
      <c r="M275" s="2"/>
      <c r="N275" s="2"/>
      <c r="O275" s="2" t="s">
        <v>42</v>
      </c>
      <c r="P275" s="2" t="s">
        <v>44</v>
      </c>
      <c r="Q275" s="2"/>
      <c r="R275" s="2" t="s">
        <v>129</v>
      </c>
      <c r="S275" s="2">
        <v>8250215703</v>
      </c>
      <c r="T275" s="2" t="s">
        <v>1304</v>
      </c>
      <c r="U275" s="2" t="s">
        <v>1305</v>
      </c>
      <c r="V275" s="2">
        <v>6378845513</v>
      </c>
      <c r="W275" s="2" t="s">
        <v>1306</v>
      </c>
      <c r="X275" s="2">
        <v>36000</v>
      </c>
      <c r="Y275" s="2" t="s">
        <v>34</v>
      </c>
      <c r="Z275" s="2" t="s">
        <v>34</v>
      </c>
      <c r="AA275" s="2" t="s">
        <v>45</v>
      </c>
      <c r="AB275" s="2">
        <v>17</v>
      </c>
      <c r="AC275" s="2" t="s">
        <v>39</v>
      </c>
      <c r="AD275" s="2">
        <v>1</v>
      </c>
    </row>
    <row r="276" spans="1:30" ht="30" x14ac:dyDescent="0.25">
      <c r="A276" s="2">
        <v>10</v>
      </c>
      <c r="B276" s="2" t="s">
        <v>1218</v>
      </c>
      <c r="C276" s="2">
        <v>13485</v>
      </c>
      <c r="D276" s="3">
        <v>44063</v>
      </c>
      <c r="E276" s="2" t="s">
        <v>1307</v>
      </c>
      <c r="F276" s="2"/>
      <c r="G276" s="2" t="s">
        <v>805</v>
      </c>
      <c r="H276" s="2" t="s">
        <v>1308</v>
      </c>
      <c r="I276" s="2" t="s">
        <v>31</v>
      </c>
      <c r="J276" s="3">
        <v>38081</v>
      </c>
      <c r="K276" s="2"/>
      <c r="L276" s="2"/>
      <c r="M276" s="2"/>
      <c r="N276" s="2"/>
      <c r="O276" s="2" t="s">
        <v>42</v>
      </c>
      <c r="P276" s="2" t="s">
        <v>44</v>
      </c>
      <c r="Q276" s="2"/>
      <c r="R276" s="2" t="s">
        <v>129</v>
      </c>
      <c r="S276" s="2">
        <v>8250215703</v>
      </c>
      <c r="T276" s="2" t="s">
        <v>1309</v>
      </c>
      <c r="U276" s="2" t="s">
        <v>1310</v>
      </c>
      <c r="V276" s="2">
        <v>8303818456</v>
      </c>
      <c r="W276" s="2" t="s">
        <v>1311</v>
      </c>
      <c r="X276" s="2">
        <v>38000</v>
      </c>
      <c r="Y276" s="2" t="s">
        <v>34</v>
      </c>
      <c r="Z276" s="2" t="s">
        <v>35</v>
      </c>
      <c r="AA276" s="2" t="s">
        <v>45</v>
      </c>
      <c r="AB276" s="2">
        <v>17</v>
      </c>
      <c r="AC276" s="2" t="s">
        <v>39</v>
      </c>
      <c r="AD276" s="2">
        <v>0</v>
      </c>
    </row>
    <row r="277" spans="1:30" ht="30" x14ac:dyDescent="0.25">
      <c r="A277" s="2">
        <v>10</v>
      </c>
      <c r="B277" s="2" t="s">
        <v>1218</v>
      </c>
      <c r="C277" s="2">
        <v>13546</v>
      </c>
      <c r="D277" s="3">
        <v>44083</v>
      </c>
      <c r="E277" s="2" t="s">
        <v>1312</v>
      </c>
      <c r="F277" s="2"/>
      <c r="G277" s="2" t="s">
        <v>1313</v>
      </c>
      <c r="H277" s="2" t="s">
        <v>278</v>
      </c>
      <c r="I277" s="2" t="s">
        <v>31</v>
      </c>
      <c r="J277" s="3">
        <v>39337</v>
      </c>
      <c r="K277" s="2"/>
      <c r="L277" s="2"/>
      <c r="M277" s="2"/>
      <c r="N277" s="2"/>
      <c r="O277" s="2" t="s">
        <v>38</v>
      </c>
      <c r="P277" s="2" t="s">
        <v>44</v>
      </c>
      <c r="Q277" s="2"/>
      <c r="R277" s="2" t="s">
        <v>129</v>
      </c>
      <c r="S277" s="2">
        <v>8250215703</v>
      </c>
      <c r="T277" s="2" t="s">
        <v>1314</v>
      </c>
      <c r="U277" s="2" t="s">
        <v>1315</v>
      </c>
      <c r="V277" s="2">
        <v>9587722170</v>
      </c>
      <c r="W277" s="2" t="s">
        <v>1316</v>
      </c>
      <c r="X277" s="2">
        <v>36000</v>
      </c>
      <c r="Y277" s="2" t="s">
        <v>34</v>
      </c>
      <c r="Z277" s="2" t="s">
        <v>34</v>
      </c>
      <c r="AA277" s="2" t="s">
        <v>45</v>
      </c>
      <c r="AB277" s="2">
        <v>14</v>
      </c>
      <c r="AC277" s="2" t="s">
        <v>39</v>
      </c>
      <c r="AD277" s="2">
        <v>1</v>
      </c>
    </row>
    <row r="278" spans="1:30" ht="30" x14ac:dyDescent="0.25">
      <c r="A278" s="2">
        <v>10</v>
      </c>
      <c r="B278" s="2" t="s">
        <v>1218</v>
      </c>
      <c r="C278" s="2">
        <v>13661</v>
      </c>
      <c r="D278" s="3">
        <v>44124</v>
      </c>
      <c r="E278" s="2" t="s">
        <v>1317</v>
      </c>
      <c r="F278" s="2"/>
      <c r="G278" s="2" t="s">
        <v>1318</v>
      </c>
      <c r="H278" s="2" t="s">
        <v>1235</v>
      </c>
      <c r="I278" s="2" t="s">
        <v>31</v>
      </c>
      <c r="J278" s="3">
        <v>38558</v>
      </c>
      <c r="K278" s="2"/>
      <c r="L278" s="2"/>
      <c r="M278" s="2"/>
      <c r="N278" s="2"/>
      <c r="O278" s="2" t="s">
        <v>38</v>
      </c>
      <c r="P278" s="2" t="s">
        <v>44</v>
      </c>
      <c r="Q278" s="2"/>
      <c r="R278" s="2" t="s">
        <v>129</v>
      </c>
      <c r="S278" s="2">
        <v>8250215703</v>
      </c>
      <c r="T278" s="2" t="s">
        <v>1319</v>
      </c>
      <c r="U278" s="2" t="s">
        <v>1320</v>
      </c>
      <c r="V278" s="2">
        <v>7357267963</v>
      </c>
      <c r="W278" s="2" t="s">
        <v>1321</v>
      </c>
      <c r="X278" s="2">
        <v>40000</v>
      </c>
      <c r="Y278" s="2" t="s">
        <v>34</v>
      </c>
      <c r="Z278" s="2" t="s">
        <v>34</v>
      </c>
      <c r="AA278" s="2" t="s">
        <v>45</v>
      </c>
      <c r="AB278" s="2">
        <v>16</v>
      </c>
      <c r="AC278" s="2" t="s">
        <v>39</v>
      </c>
      <c r="AD278" s="2">
        <v>2</v>
      </c>
    </row>
    <row r="279" spans="1:30" ht="45" x14ac:dyDescent="0.25">
      <c r="A279" s="2">
        <v>10</v>
      </c>
      <c r="B279" s="2" t="s">
        <v>1218</v>
      </c>
      <c r="C279" s="2">
        <v>12897</v>
      </c>
      <c r="D279" s="3">
        <v>43276</v>
      </c>
      <c r="E279" s="2" t="s">
        <v>1322</v>
      </c>
      <c r="F279" s="2"/>
      <c r="G279" s="2" t="s">
        <v>1323</v>
      </c>
      <c r="H279" s="2" t="s">
        <v>46</v>
      </c>
      <c r="I279" s="2" t="s">
        <v>31</v>
      </c>
      <c r="J279" s="3">
        <v>38382</v>
      </c>
      <c r="K279" s="2"/>
      <c r="L279" s="2"/>
      <c r="M279" s="2"/>
      <c r="N279" s="2"/>
      <c r="O279" s="2" t="s">
        <v>42</v>
      </c>
      <c r="P279" s="2" t="s">
        <v>44</v>
      </c>
      <c r="Q279" s="2"/>
      <c r="R279" s="2" t="s">
        <v>129</v>
      </c>
      <c r="S279" s="2">
        <v>8250215703</v>
      </c>
      <c r="T279" s="2" t="s">
        <v>1324</v>
      </c>
      <c r="U279" s="2" t="s">
        <v>1325</v>
      </c>
      <c r="V279" s="2">
        <v>9999999999</v>
      </c>
      <c r="W279" s="2" t="s">
        <v>1326</v>
      </c>
      <c r="X279" s="2">
        <v>140000</v>
      </c>
      <c r="Y279" s="2" t="s">
        <v>34</v>
      </c>
      <c r="Z279" s="2" t="s">
        <v>34</v>
      </c>
      <c r="AA279" s="2" t="s">
        <v>45</v>
      </c>
      <c r="AB279" s="2">
        <v>16</v>
      </c>
      <c r="AC279" s="2" t="s">
        <v>39</v>
      </c>
      <c r="AD279" s="2">
        <v>2</v>
      </c>
    </row>
    <row r="280" spans="1:30" ht="30" x14ac:dyDescent="0.25">
      <c r="A280" s="2">
        <v>10</v>
      </c>
      <c r="B280" s="2" t="s">
        <v>1218</v>
      </c>
      <c r="C280" s="2">
        <v>12307</v>
      </c>
      <c r="D280" s="3">
        <v>42548</v>
      </c>
      <c r="E280" s="2" t="s">
        <v>781</v>
      </c>
      <c r="F280" s="2"/>
      <c r="G280" s="2" t="s">
        <v>399</v>
      </c>
      <c r="H280" s="2" t="s">
        <v>1107</v>
      </c>
      <c r="I280" s="2" t="s">
        <v>31</v>
      </c>
      <c r="J280" s="3">
        <v>38768</v>
      </c>
      <c r="K280" s="2"/>
      <c r="L280" s="2"/>
      <c r="M280" s="2"/>
      <c r="N280" s="2"/>
      <c r="O280" s="2" t="s">
        <v>42</v>
      </c>
      <c r="P280" s="2" t="s">
        <v>44</v>
      </c>
      <c r="Q280" s="2"/>
      <c r="R280" s="2" t="s">
        <v>129</v>
      </c>
      <c r="S280" s="2">
        <v>8250215703</v>
      </c>
      <c r="T280" s="2" t="s">
        <v>1327</v>
      </c>
      <c r="U280" s="2"/>
      <c r="V280" s="2">
        <v>9999999999</v>
      </c>
      <c r="W280" s="2" t="s">
        <v>177</v>
      </c>
      <c r="X280" s="2">
        <v>0</v>
      </c>
      <c r="Y280" s="2" t="s">
        <v>35</v>
      </c>
      <c r="Z280" s="2" t="s">
        <v>35</v>
      </c>
      <c r="AA280" s="2" t="s">
        <v>45</v>
      </c>
      <c r="AB280" s="2">
        <v>15</v>
      </c>
      <c r="AC280" s="2" t="s">
        <v>39</v>
      </c>
      <c r="AD280" s="2">
        <v>1</v>
      </c>
    </row>
    <row r="281" spans="1:30" ht="30" x14ac:dyDescent="0.25">
      <c r="A281" s="2">
        <v>10</v>
      </c>
      <c r="B281" s="2" t="s">
        <v>1218</v>
      </c>
      <c r="C281" s="2">
        <v>12311</v>
      </c>
      <c r="D281" s="3">
        <v>42548</v>
      </c>
      <c r="E281" s="2" t="s">
        <v>781</v>
      </c>
      <c r="F281" s="2"/>
      <c r="G281" s="2" t="s">
        <v>856</v>
      </c>
      <c r="H281" s="2" t="s">
        <v>68</v>
      </c>
      <c r="I281" s="2" t="s">
        <v>31</v>
      </c>
      <c r="J281" s="3">
        <v>38418</v>
      </c>
      <c r="K281" s="2"/>
      <c r="L281" s="2"/>
      <c r="M281" s="2"/>
      <c r="N281" s="2"/>
      <c r="O281" s="2" t="s">
        <v>42</v>
      </c>
      <c r="P281" s="2" t="s">
        <v>44</v>
      </c>
      <c r="Q281" s="2"/>
      <c r="R281" s="2" t="s">
        <v>129</v>
      </c>
      <c r="S281" s="2">
        <v>8250215703</v>
      </c>
      <c r="T281" s="2" t="s">
        <v>1328</v>
      </c>
      <c r="U281" s="2"/>
      <c r="V281" s="2">
        <v>9001859600</v>
      </c>
      <c r="W281" s="2" t="s">
        <v>197</v>
      </c>
      <c r="X281" s="2">
        <v>40000</v>
      </c>
      <c r="Y281" s="2" t="s">
        <v>34</v>
      </c>
      <c r="Z281" s="2" t="s">
        <v>34</v>
      </c>
      <c r="AA281" s="2" t="s">
        <v>45</v>
      </c>
      <c r="AB281" s="2">
        <v>16</v>
      </c>
      <c r="AC281" s="2" t="s">
        <v>39</v>
      </c>
      <c r="AD281" s="2">
        <v>0</v>
      </c>
    </row>
    <row r="282" spans="1:30" ht="30" x14ac:dyDescent="0.25">
      <c r="A282" s="2">
        <v>10</v>
      </c>
      <c r="B282" s="2" t="s">
        <v>1218</v>
      </c>
      <c r="C282" s="2">
        <v>12284</v>
      </c>
      <c r="D282" s="3">
        <v>42548</v>
      </c>
      <c r="E282" s="2" t="s">
        <v>1329</v>
      </c>
      <c r="F282" s="2"/>
      <c r="G282" s="2" t="s">
        <v>1330</v>
      </c>
      <c r="H282" s="2" t="s">
        <v>1331</v>
      </c>
      <c r="I282" s="2" t="s">
        <v>31</v>
      </c>
      <c r="J282" s="3">
        <v>38522</v>
      </c>
      <c r="K282" s="2"/>
      <c r="L282" s="2"/>
      <c r="M282" s="2"/>
      <c r="N282" s="2"/>
      <c r="O282" s="2" t="s">
        <v>42</v>
      </c>
      <c r="P282" s="2" t="s">
        <v>44</v>
      </c>
      <c r="Q282" s="2"/>
      <c r="R282" s="2" t="s">
        <v>129</v>
      </c>
      <c r="S282" s="2">
        <v>8250215703</v>
      </c>
      <c r="T282" s="2" t="s">
        <v>1332</v>
      </c>
      <c r="U282" s="2" t="s">
        <v>1333</v>
      </c>
      <c r="V282" s="2">
        <v>8003002029</v>
      </c>
      <c r="W282" s="2" t="s">
        <v>708</v>
      </c>
      <c r="X282" s="2">
        <v>38000</v>
      </c>
      <c r="Y282" s="2" t="s">
        <v>34</v>
      </c>
      <c r="Z282" s="2" t="s">
        <v>34</v>
      </c>
      <c r="AA282" s="2" t="s">
        <v>45</v>
      </c>
      <c r="AB282" s="2">
        <v>16</v>
      </c>
      <c r="AC282" s="2" t="s">
        <v>39</v>
      </c>
      <c r="AD282" s="2">
        <v>1</v>
      </c>
    </row>
    <row r="283" spans="1:30" ht="30" x14ac:dyDescent="0.25">
      <c r="A283" s="2">
        <v>10</v>
      </c>
      <c r="B283" s="2" t="s">
        <v>1218</v>
      </c>
      <c r="C283" s="2">
        <v>13452</v>
      </c>
      <c r="D283" s="3">
        <v>44047</v>
      </c>
      <c r="E283" s="2" t="s">
        <v>1334</v>
      </c>
      <c r="F283" s="2"/>
      <c r="G283" s="2" t="s">
        <v>1145</v>
      </c>
      <c r="H283" s="2" t="s">
        <v>1335</v>
      </c>
      <c r="I283" s="2" t="s">
        <v>31</v>
      </c>
      <c r="J283" s="3">
        <v>38488</v>
      </c>
      <c r="K283" s="2"/>
      <c r="L283" s="2"/>
      <c r="M283" s="2"/>
      <c r="N283" s="2"/>
      <c r="O283" s="2" t="s">
        <v>38</v>
      </c>
      <c r="P283" s="2" t="s">
        <v>44</v>
      </c>
      <c r="Q283" s="2"/>
      <c r="R283" s="2" t="s">
        <v>129</v>
      </c>
      <c r="S283" s="2">
        <v>8250215703</v>
      </c>
      <c r="T283" s="2" t="s">
        <v>1336</v>
      </c>
      <c r="U283" s="2" t="s">
        <v>1337</v>
      </c>
      <c r="V283" s="2">
        <v>9351122773</v>
      </c>
      <c r="W283" s="2" t="s">
        <v>1338</v>
      </c>
      <c r="X283" s="2">
        <v>36000</v>
      </c>
      <c r="Y283" s="2" t="s">
        <v>34</v>
      </c>
      <c r="Z283" s="2" t="s">
        <v>34</v>
      </c>
      <c r="AA283" s="2" t="s">
        <v>45</v>
      </c>
      <c r="AB283" s="2">
        <v>16</v>
      </c>
      <c r="AC283" s="2" t="s">
        <v>39</v>
      </c>
      <c r="AD283" s="2">
        <v>10</v>
      </c>
    </row>
    <row r="284" spans="1:30" ht="30" x14ac:dyDescent="0.25">
      <c r="A284" s="2">
        <v>10</v>
      </c>
      <c r="B284" s="2" t="s">
        <v>1218</v>
      </c>
      <c r="C284" s="2">
        <v>13405</v>
      </c>
      <c r="D284" s="3">
        <v>43664</v>
      </c>
      <c r="E284" s="2" t="s">
        <v>1339</v>
      </c>
      <c r="F284" s="2"/>
      <c r="G284" s="2" t="s">
        <v>1340</v>
      </c>
      <c r="H284" s="2" t="s">
        <v>1341</v>
      </c>
      <c r="I284" s="2" t="s">
        <v>31</v>
      </c>
      <c r="J284" s="3">
        <v>38977</v>
      </c>
      <c r="K284" s="2"/>
      <c r="L284" s="2"/>
      <c r="M284" s="2"/>
      <c r="N284" s="2"/>
      <c r="O284" s="2" t="s">
        <v>1342</v>
      </c>
      <c r="P284" s="2" t="s">
        <v>44</v>
      </c>
      <c r="Q284" s="2"/>
      <c r="R284" s="2" t="s">
        <v>129</v>
      </c>
      <c r="S284" s="2">
        <v>8250215703</v>
      </c>
      <c r="T284" s="2" t="s">
        <v>1343</v>
      </c>
      <c r="U284" s="2" t="s">
        <v>1344</v>
      </c>
      <c r="V284" s="2">
        <v>9784356552</v>
      </c>
      <c r="W284" s="2" t="s">
        <v>1345</v>
      </c>
      <c r="X284" s="2">
        <v>25000</v>
      </c>
      <c r="Y284" s="2" t="s">
        <v>34</v>
      </c>
      <c r="Z284" s="2" t="s">
        <v>34</v>
      </c>
      <c r="AA284" s="2" t="s">
        <v>45</v>
      </c>
      <c r="AB284" s="2">
        <v>15</v>
      </c>
      <c r="AC284" s="2" t="s">
        <v>39</v>
      </c>
      <c r="AD284" s="2">
        <v>2</v>
      </c>
    </row>
    <row r="285" spans="1:30" ht="30" x14ac:dyDescent="0.25">
      <c r="A285" s="2">
        <v>10</v>
      </c>
      <c r="B285" s="2" t="s">
        <v>1218</v>
      </c>
      <c r="C285" s="2">
        <v>13484</v>
      </c>
      <c r="D285" s="3">
        <v>44063</v>
      </c>
      <c r="E285" s="2" t="s">
        <v>1346</v>
      </c>
      <c r="F285" s="2"/>
      <c r="G285" s="2" t="s">
        <v>1347</v>
      </c>
      <c r="H285" s="2" t="s">
        <v>996</v>
      </c>
      <c r="I285" s="2" t="s">
        <v>31</v>
      </c>
      <c r="J285" s="3">
        <v>38790</v>
      </c>
      <c r="K285" s="2"/>
      <c r="L285" s="2"/>
      <c r="M285" s="2"/>
      <c r="N285" s="2"/>
      <c r="O285" s="2" t="s">
        <v>42</v>
      </c>
      <c r="P285" s="2" t="s">
        <v>44</v>
      </c>
      <c r="Q285" s="2"/>
      <c r="R285" s="2" t="s">
        <v>129</v>
      </c>
      <c r="S285" s="2">
        <v>8250215703</v>
      </c>
      <c r="T285" s="2" t="s">
        <v>1348</v>
      </c>
      <c r="U285" s="2" t="s">
        <v>1349</v>
      </c>
      <c r="V285" s="2">
        <v>9352911707</v>
      </c>
      <c r="W285" s="2" t="s">
        <v>1350</v>
      </c>
      <c r="X285" s="2">
        <v>50000</v>
      </c>
      <c r="Y285" s="2" t="s">
        <v>34</v>
      </c>
      <c r="Z285" s="2" t="s">
        <v>34</v>
      </c>
      <c r="AA285" s="2" t="s">
        <v>45</v>
      </c>
      <c r="AB285" s="2">
        <v>15</v>
      </c>
      <c r="AC285" s="2" t="s">
        <v>39</v>
      </c>
      <c r="AD285" s="2">
        <v>0.5</v>
      </c>
    </row>
    <row r="286" spans="1:30" ht="30" x14ac:dyDescent="0.25">
      <c r="A286" s="2">
        <v>10</v>
      </c>
      <c r="B286" s="2" t="s">
        <v>1218</v>
      </c>
      <c r="C286" s="2">
        <v>13448</v>
      </c>
      <c r="D286" s="3">
        <v>44047</v>
      </c>
      <c r="E286" s="2" t="s">
        <v>1351</v>
      </c>
      <c r="F286" s="2"/>
      <c r="G286" s="2" t="s">
        <v>1352</v>
      </c>
      <c r="H286" s="2" t="s">
        <v>1353</v>
      </c>
      <c r="I286" s="2" t="s">
        <v>31</v>
      </c>
      <c r="J286" s="3">
        <v>38491</v>
      </c>
      <c r="K286" s="2"/>
      <c r="L286" s="2"/>
      <c r="M286" s="2"/>
      <c r="N286" s="2"/>
      <c r="O286" s="2" t="s">
        <v>42</v>
      </c>
      <c r="P286" s="2" t="s">
        <v>44</v>
      </c>
      <c r="Q286" s="2"/>
      <c r="R286" s="2" t="s">
        <v>129</v>
      </c>
      <c r="S286" s="2">
        <v>8250215703</v>
      </c>
      <c r="T286" s="2" t="s">
        <v>1354</v>
      </c>
      <c r="U286" s="2" t="s">
        <v>1355</v>
      </c>
      <c r="V286" s="2">
        <v>9928067776</v>
      </c>
      <c r="W286" s="2" t="s">
        <v>1182</v>
      </c>
      <c r="X286" s="2">
        <v>36000</v>
      </c>
      <c r="Y286" s="2" t="s">
        <v>34</v>
      </c>
      <c r="Z286" s="2" t="s">
        <v>35</v>
      </c>
      <c r="AA286" s="2" t="s">
        <v>45</v>
      </c>
      <c r="AB286" s="2">
        <v>16</v>
      </c>
      <c r="AC286" s="2" t="s">
        <v>39</v>
      </c>
      <c r="AD286" s="2">
        <v>0.5</v>
      </c>
    </row>
    <row r="287" spans="1:30" ht="45" x14ac:dyDescent="0.25">
      <c r="A287" s="2">
        <v>10</v>
      </c>
      <c r="B287" s="2" t="s">
        <v>1218</v>
      </c>
      <c r="C287" s="2">
        <v>13599</v>
      </c>
      <c r="D287" s="3">
        <v>44114</v>
      </c>
      <c r="E287" s="2" t="s">
        <v>1356</v>
      </c>
      <c r="F287" s="2"/>
      <c r="G287" s="2" t="s">
        <v>1357</v>
      </c>
      <c r="H287" s="2" t="s">
        <v>1358</v>
      </c>
      <c r="I287" s="2" t="s">
        <v>31</v>
      </c>
      <c r="J287" s="3">
        <v>38774</v>
      </c>
      <c r="K287" s="2"/>
      <c r="L287" s="2"/>
      <c r="M287" s="2"/>
      <c r="N287" s="2"/>
      <c r="O287" s="2" t="s">
        <v>42</v>
      </c>
      <c r="P287" s="2" t="s">
        <v>44</v>
      </c>
      <c r="Q287" s="2"/>
      <c r="R287" s="2" t="s">
        <v>129</v>
      </c>
      <c r="S287" s="2">
        <v>8250215703</v>
      </c>
      <c r="T287" s="2" t="s">
        <v>1359</v>
      </c>
      <c r="U287" s="2" t="s">
        <v>1360</v>
      </c>
      <c r="V287" s="2">
        <v>8696913926</v>
      </c>
      <c r="W287" s="2" t="s">
        <v>1361</v>
      </c>
      <c r="X287" s="2">
        <v>45000</v>
      </c>
      <c r="Y287" s="2" t="s">
        <v>34</v>
      </c>
      <c r="Z287" s="2" t="s">
        <v>34</v>
      </c>
      <c r="AA287" s="2" t="s">
        <v>45</v>
      </c>
      <c r="AB287" s="2">
        <v>15</v>
      </c>
      <c r="AC287" s="2" t="s">
        <v>39</v>
      </c>
      <c r="AD287" s="2">
        <v>3</v>
      </c>
    </row>
    <row r="288" spans="1:30" ht="30" x14ac:dyDescent="0.25">
      <c r="A288" s="2">
        <v>10</v>
      </c>
      <c r="B288" s="2" t="s">
        <v>1218</v>
      </c>
      <c r="C288" s="2">
        <v>13453</v>
      </c>
      <c r="D288" s="3">
        <v>44047</v>
      </c>
      <c r="E288" s="2" t="s">
        <v>1362</v>
      </c>
      <c r="F288" s="2"/>
      <c r="G288" s="2" t="s">
        <v>58</v>
      </c>
      <c r="H288" s="2" t="s">
        <v>1363</v>
      </c>
      <c r="I288" s="2" t="s">
        <v>31</v>
      </c>
      <c r="J288" s="3">
        <v>39288</v>
      </c>
      <c r="K288" s="2"/>
      <c r="L288" s="2"/>
      <c r="M288" s="2"/>
      <c r="N288" s="2"/>
      <c r="O288" s="2" t="s">
        <v>42</v>
      </c>
      <c r="P288" s="2" t="s">
        <v>44</v>
      </c>
      <c r="Q288" s="2"/>
      <c r="R288" s="2" t="s">
        <v>129</v>
      </c>
      <c r="S288" s="2">
        <v>8250215703</v>
      </c>
      <c r="T288" s="2" t="s">
        <v>1364</v>
      </c>
      <c r="U288" s="2" t="s">
        <v>1365</v>
      </c>
      <c r="V288" s="2">
        <v>9352315364</v>
      </c>
      <c r="W288" s="2" t="s">
        <v>1055</v>
      </c>
      <c r="X288" s="2">
        <v>20000</v>
      </c>
      <c r="Y288" s="2" t="s">
        <v>34</v>
      </c>
      <c r="Z288" s="2" t="s">
        <v>34</v>
      </c>
      <c r="AA288" s="2" t="s">
        <v>45</v>
      </c>
      <c r="AB288" s="2">
        <v>14</v>
      </c>
      <c r="AC288" s="2" t="s">
        <v>39</v>
      </c>
      <c r="AD288" s="2">
        <v>2</v>
      </c>
    </row>
    <row r="289" spans="1:30" ht="30" x14ac:dyDescent="0.25">
      <c r="A289" s="2">
        <v>10</v>
      </c>
      <c r="B289" s="2" t="s">
        <v>1218</v>
      </c>
      <c r="C289" s="2">
        <v>13526</v>
      </c>
      <c r="D289" s="3">
        <v>44074</v>
      </c>
      <c r="E289" s="2" t="s">
        <v>1366</v>
      </c>
      <c r="F289" s="2"/>
      <c r="G289" s="2" t="s">
        <v>1367</v>
      </c>
      <c r="H289" s="2" t="s">
        <v>1368</v>
      </c>
      <c r="I289" s="2" t="s">
        <v>31</v>
      </c>
      <c r="J289" s="3">
        <v>38732</v>
      </c>
      <c r="K289" s="2"/>
      <c r="L289" s="2"/>
      <c r="M289" s="2"/>
      <c r="N289" s="2"/>
      <c r="O289" s="2" t="s">
        <v>32</v>
      </c>
      <c r="P289" s="2" t="s">
        <v>44</v>
      </c>
      <c r="Q289" s="2"/>
      <c r="R289" s="2" t="s">
        <v>129</v>
      </c>
      <c r="S289" s="2">
        <v>8250215703</v>
      </c>
      <c r="T289" s="2" t="s">
        <v>1369</v>
      </c>
      <c r="U289" s="2" t="s">
        <v>1370</v>
      </c>
      <c r="V289" s="2">
        <v>6375135590</v>
      </c>
      <c r="W289" s="2" t="s">
        <v>1371</v>
      </c>
      <c r="X289" s="2">
        <v>0</v>
      </c>
      <c r="Y289" s="2" t="s">
        <v>34</v>
      </c>
      <c r="Z289" s="2" t="s">
        <v>34</v>
      </c>
      <c r="AA289" s="2" t="s">
        <v>45</v>
      </c>
      <c r="AB289" s="2">
        <v>15</v>
      </c>
      <c r="AC289" s="2" t="s">
        <v>39</v>
      </c>
      <c r="AD289" s="2">
        <v>0</v>
      </c>
    </row>
    <row r="290" spans="1:30" ht="30" x14ac:dyDescent="0.25">
      <c r="A290" s="2">
        <v>10</v>
      </c>
      <c r="B290" s="2" t="s">
        <v>1218</v>
      </c>
      <c r="C290" s="2">
        <v>13449</v>
      </c>
      <c r="D290" s="3">
        <v>44047</v>
      </c>
      <c r="E290" s="2" t="s">
        <v>1372</v>
      </c>
      <c r="F290" s="2"/>
      <c r="G290" s="2" t="s">
        <v>1373</v>
      </c>
      <c r="H290" s="2" t="s">
        <v>1374</v>
      </c>
      <c r="I290" s="2" t="s">
        <v>31</v>
      </c>
      <c r="J290" s="3">
        <v>38897</v>
      </c>
      <c r="K290" s="2"/>
      <c r="L290" s="2"/>
      <c r="M290" s="2"/>
      <c r="N290" s="2"/>
      <c r="O290" s="2" t="s">
        <v>42</v>
      </c>
      <c r="P290" s="2" t="s">
        <v>44</v>
      </c>
      <c r="Q290" s="2"/>
      <c r="R290" s="2" t="s">
        <v>129</v>
      </c>
      <c r="S290" s="2">
        <v>8250215703</v>
      </c>
      <c r="T290" s="2" t="s">
        <v>1375</v>
      </c>
      <c r="U290" s="2" t="s">
        <v>1376</v>
      </c>
      <c r="V290" s="2">
        <v>9001501708</v>
      </c>
      <c r="W290" s="2" t="s">
        <v>1377</v>
      </c>
      <c r="X290" s="2">
        <v>15000</v>
      </c>
      <c r="Y290" s="2" t="s">
        <v>34</v>
      </c>
      <c r="Z290" s="2" t="s">
        <v>35</v>
      </c>
      <c r="AA290" s="2" t="s">
        <v>45</v>
      </c>
      <c r="AB290" s="2">
        <v>15</v>
      </c>
      <c r="AC290" s="2" t="s">
        <v>39</v>
      </c>
      <c r="AD290" s="2">
        <v>0.5</v>
      </c>
    </row>
    <row r="291" spans="1:30" ht="30" x14ac:dyDescent="0.25">
      <c r="A291" s="2">
        <v>10</v>
      </c>
      <c r="B291" s="2" t="s">
        <v>1218</v>
      </c>
      <c r="C291" s="2">
        <v>13583</v>
      </c>
      <c r="D291" s="3">
        <v>44095</v>
      </c>
      <c r="E291" s="2" t="s">
        <v>1378</v>
      </c>
      <c r="F291" s="2"/>
      <c r="G291" s="2" t="s">
        <v>1156</v>
      </c>
      <c r="H291" s="2" t="s">
        <v>1379</v>
      </c>
      <c r="I291" s="2" t="s">
        <v>31</v>
      </c>
      <c r="J291" s="3">
        <v>38867</v>
      </c>
      <c r="K291" s="2"/>
      <c r="L291" s="2"/>
      <c r="M291" s="2"/>
      <c r="N291" s="2"/>
      <c r="O291" s="2" t="s">
        <v>42</v>
      </c>
      <c r="P291" s="2" t="s">
        <v>44</v>
      </c>
      <c r="Q291" s="2"/>
      <c r="R291" s="2" t="s">
        <v>129</v>
      </c>
      <c r="S291" s="2">
        <v>8250215703</v>
      </c>
      <c r="T291" s="2" t="s">
        <v>1380</v>
      </c>
      <c r="U291" s="2" t="s">
        <v>1381</v>
      </c>
      <c r="V291" s="2">
        <v>6375430489</v>
      </c>
      <c r="W291" s="2" t="s">
        <v>1382</v>
      </c>
      <c r="X291" s="2">
        <v>10000</v>
      </c>
      <c r="Y291" s="2" t="s">
        <v>34</v>
      </c>
      <c r="Z291" s="2" t="s">
        <v>34</v>
      </c>
      <c r="AA291" s="2" t="s">
        <v>45</v>
      </c>
      <c r="AB291" s="2">
        <v>15</v>
      </c>
      <c r="AC291" s="2" t="s">
        <v>39</v>
      </c>
      <c r="AD291" s="2">
        <v>3</v>
      </c>
    </row>
    <row r="292" spans="1:30" ht="30" x14ac:dyDescent="0.25">
      <c r="A292" s="2">
        <v>10</v>
      </c>
      <c r="B292" s="2" t="s">
        <v>1218</v>
      </c>
      <c r="C292" s="2">
        <v>13515</v>
      </c>
      <c r="D292" s="3">
        <v>44074</v>
      </c>
      <c r="E292" s="2" t="s">
        <v>1383</v>
      </c>
      <c r="F292" s="2"/>
      <c r="G292" s="2" t="s">
        <v>1384</v>
      </c>
      <c r="H292" s="2" t="s">
        <v>1385</v>
      </c>
      <c r="I292" s="2" t="s">
        <v>31</v>
      </c>
      <c r="J292" s="3">
        <v>39049</v>
      </c>
      <c r="K292" s="2"/>
      <c r="L292" s="2"/>
      <c r="M292" s="2"/>
      <c r="N292" s="2"/>
      <c r="O292" s="2" t="s">
        <v>42</v>
      </c>
      <c r="P292" s="2" t="s">
        <v>44</v>
      </c>
      <c r="Q292" s="2"/>
      <c r="R292" s="2" t="s">
        <v>129</v>
      </c>
      <c r="S292" s="2">
        <v>8250215703</v>
      </c>
      <c r="T292" s="2" t="s">
        <v>1386</v>
      </c>
      <c r="U292" s="2" t="s">
        <v>1387</v>
      </c>
      <c r="V292" s="2">
        <v>9649507658</v>
      </c>
      <c r="W292" s="2" t="s">
        <v>1388</v>
      </c>
      <c r="X292" s="2">
        <v>80000</v>
      </c>
      <c r="Y292" s="2" t="s">
        <v>34</v>
      </c>
      <c r="Z292" s="2" t="s">
        <v>34</v>
      </c>
      <c r="AA292" s="2" t="s">
        <v>45</v>
      </c>
      <c r="AB292" s="2">
        <v>15</v>
      </c>
      <c r="AC292" s="2" t="s">
        <v>39</v>
      </c>
      <c r="AD292" s="2">
        <v>10</v>
      </c>
    </row>
    <row r="293" spans="1:30" ht="30" x14ac:dyDescent="0.25">
      <c r="A293" s="2">
        <v>10</v>
      </c>
      <c r="B293" s="2" t="s">
        <v>1218</v>
      </c>
      <c r="C293" s="2">
        <v>13614</v>
      </c>
      <c r="D293" s="3">
        <v>44119</v>
      </c>
      <c r="E293" s="2" t="s">
        <v>1389</v>
      </c>
      <c r="F293" s="2"/>
      <c r="G293" s="2" t="s">
        <v>960</v>
      </c>
      <c r="H293" s="2" t="s">
        <v>1390</v>
      </c>
      <c r="I293" s="2" t="s">
        <v>31</v>
      </c>
      <c r="J293" s="3">
        <v>39213</v>
      </c>
      <c r="K293" s="2"/>
      <c r="L293" s="2"/>
      <c r="M293" s="2"/>
      <c r="N293" s="2"/>
      <c r="O293" s="2" t="s">
        <v>42</v>
      </c>
      <c r="P293" s="2" t="s">
        <v>44</v>
      </c>
      <c r="Q293" s="2"/>
      <c r="R293" s="2" t="s">
        <v>129</v>
      </c>
      <c r="S293" s="2">
        <v>8250215703</v>
      </c>
      <c r="T293" s="2" t="s">
        <v>1391</v>
      </c>
      <c r="U293" s="2"/>
      <c r="V293" s="2">
        <v>9649915404</v>
      </c>
      <c r="W293" s="2" t="s">
        <v>1392</v>
      </c>
      <c r="X293" s="2">
        <v>24000</v>
      </c>
      <c r="Y293" s="2" t="s">
        <v>34</v>
      </c>
      <c r="Z293" s="2" t="s">
        <v>34</v>
      </c>
      <c r="AA293" s="2" t="s">
        <v>45</v>
      </c>
      <c r="AB293" s="2">
        <v>14</v>
      </c>
      <c r="AC293" s="2" t="s">
        <v>39</v>
      </c>
      <c r="AD293" s="2">
        <v>2</v>
      </c>
    </row>
    <row r="294" spans="1:30" ht="30" x14ac:dyDescent="0.25">
      <c r="A294" s="2">
        <v>10</v>
      </c>
      <c r="B294" s="2" t="s">
        <v>1218</v>
      </c>
      <c r="C294" s="2">
        <v>13686</v>
      </c>
      <c r="D294" s="3">
        <v>44226</v>
      </c>
      <c r="E294" s="2" t="s">
        <v>1393</v>
      </c>
      <c r="F294" s="2"/>
      <c r="G294" s="2" t="s">
        <v>55</v>
      </c>
      <c r="H294" s="2" t="s">
        <v>1394</v>
      </c>
      <c r="I294" s="2" t="s">
        <v>31</v>
      </c>
      <c r="J294" s="3">
        <v>39205</v>
      </c>
      <c r="K294" s="2"/>
      <c r="L294" s="2"/>
      <c r="M294" s="2"/>
      <c r="N294" s="2"/>
      <c r="O294" s="2" t="s">
        <v>42</v>
      </c>
      <c r="P294" s="2" t="s">
        <v>44</v>
      </c>
      <c r="Q294" s="2"/>
      <c r="R294" s="2" t="s">
        <v>129</v>
      </c>
      <c r="S294" s="2">
        <v>8250215703</v>
      </c>
      <c r="T294" s="2" t="s">
        <v>1395</v>
      </c>
      <c r="U294" s="2" t="s">
        <v>1396</v>
      </c>
      <c r="V294" s="2">
        <v>8107739927</v>
      </c>
      <c r="W294" s="2" t="s">
        <v>1397</v>
      </c>
      <c r="X294" s="2">
        <v>60000</v>
      </c>
      <c r="Y294" s="2" t="s">
        <v>34</v>
      </c>
      <c r="Z294" s="2" t="s">
        <v>34</v>
      </c>
      <c r="AA294" s="2" t="s">
        <v>45</v>
      </c>
      <c r="AB294" s="2">
        <v>14</v>
      </c>
      <c r="AC294" s="2" t="s">
        <v>39</v>
      </c>
      <c r="AD294" s="2">
        <v>0.5</v>
      </c>
    </row>
    <row r="295" spans="1:30" ht="30" x14ac:dyDescent="0.25">
      <c r="A295" s="2">
        <v>10</v>
      </c>
      <c r="B295" s="2" t="s">
        <v>1218</v>
      </c>
      <c r="C295" s="2">
        <v>13522</v>
      </c>
      <c r="D295" s="3">
        <v>44074</v>
      </c>
      <c r="E295" s="2" t="s">
        <v>1393</v>
      </c>
      <c r="F295" s="2"/>
      <c r="G295" s="2" t="s">
        <v>1398</v>
      </c>
      <c r="H295" s="2" t="s">
        <v>1235</v>
      </c>
      <c r="I295" s="2" t="s">
        <v>31</v>
      </c>
      <c r="J295" s="3">
        <v>39100</v>
      </c>
      <c r="K295" s="2"/>
      <c r="L295" s="2"/>
      <c r="M295" s="2"/>
      <c r="N295" s="2"/>
      <c r="O295" s="2" t="s">
        <v>42</v>
      </c>
      <c r="P295" s="2" t="s">
        <v>44</v>
      </c>
      <c r="Q295" s="2"/>
      <c r="R295" s="2" t="s">
        <v>129</v>
      </c>
      <c r="S295" s="2">
        <v>8250215703</v>
      </c>
      <c r="T295" s="2" t="s">
        <v>1399</v>
      </c>
      <c r="U295" s="2" t="s">
        <v>1400</v>
      </c>
      <c r="V295" s="2">
        <v>9929349291</v>
      </c>
      <c r="W295" s="2" t="s">
        <v>1397</v>
      </c>
      <c r="X295" s="2">
        <v>36000</v>
      </c>
      <c r="Y295" s="2" t="s">
        <v>34</v>
      </c>
      <c r="Z295" s="2" t="s">
        <v>35</v>
      </c>
      <c r="AA295" s="2" t="s">
        <v>45</v>
      </c>
      <c r="AB295" s="2">
        <v>14</v>
      </c>
      <c r="AC295" s="2" t="s">
        <v>39</v>
      </c>
      <c r="AD295" s="2">
        <v>0.5</v>
      </c>
    </row>
    <row r="296" spans="1:30" ht="30" x14ac:dyDescent="0.25">
      <c r="A296" s="2">
        <v>10</v>
      </c>
      <c r="B296" s="2" t="s">
        <v>1218</v>
      </c>
      <c r="C296" s="2">
        <v>13555</v>
      </c>
      <c r="D296" s="3">
        <v>44085</v>
      </c>
      <c r="E296" s="2" t="s">
        <v>1401</v>
      </c>
      <c r="F296" s="2"/>
      <c r="G296" s="2" t="s">
        <v>783</v>
      </c>
      <c r="H296" s="2" t="s">
        <v>1402</v>
      </c>
      <c r="I296" s="2" t="s">
        <v>31</v>
      </c>
      <c r="J296" s="3">
        <v>38457</v>
      </c>
      <c r="K296" s="2"/>
      <c r="L296" s="2"/>
      <c r="M296" s="2"/>
      <c r="N296" s="2"/>
      <c r="O296" s="2" t="s">
        <v>42</v>
      </c>
      <c r="P296" s="2" t="s">
        <v>44</v>
      </c>
      <c r="Q296" s="2"/>
      <c r="R296" s="2" t="s">
        <v>129</v>
      </c>
      <c r="S296" s="2">
        <v>8250215703</v>
      </c>
      <c r="T296" s="2" t="s">
        <v>78</v>
      </c>
      <c r="U296" s="2" t="s">
        <v>1403</v>
      </c>
      <c r="V296" s="2">
        <v>8619124112</v>
      </c>
      <c r="W296" s="2" t="s">
        <v>1404</v>
      </c>
      <c r="X296" s="2">
        <v>12000</v>
      </c>
      <c r="Y296" s="2" t="s">
        <v>34</v>
      </c>
      <c r="Z296" s="2" t="s">
        <v>34</v>
      </c>
      <c r="AA296" s="2" t="s">
        <v>45</v>
      </c>
      <c r="AB296" s="2">
        <v>16</v>
      </c>
      <c r="AC296" s="2" t="s">
        <v>39</v>
      </c>
      <c r="AD296" s="2">
        <v>2</v>
      </c>
    </row>
    <row r="297" spans="1:30" ht="30" x14ac:dyDescent="0.25">
      <c r="A297" s="2">
        <v>10</v>
      </c>
      <c r="B297" s="2" t="s">
        <v>1218</v>
      </c>
      <c r="C297" s="2">
        <v>13592</v>
      </c>
      <c r="D297" s="3">
        <v>44109</v>
      </c>
      <c r="E297" s="2" t="s">
        <v>1405</v>
      </c>
      <c r="F297" s="2"/>
      <c r="G297" s="2" t="s">
        <v>1406</v>
      </c>
      <c r="H297" s="2" t="s">
        <v>1407</v>
      </c>
      <c r="I297" s="2" t="s">
        <v>31</v>
      </c>
      <c r="J297" s="3">
        <v>38908</v>
      </c>
      <c r="K297" s="2"/>
      <c r="L297" s="2"/>
      <c r="M297" s="2"/>
      <c r="N297" s="2"/>
      <c r="O297" s="2" t="s">
        <v>32</v>
      </c>
      <c r="P297" s="2" t="s">
        <v>44</v>
      </c>
      <c r="Q297" s="2"/>
      <c r="R297" s="2" t="s">
        <v>129</v>
      </c>
      <c r="S297" s="2">
        <v>8250215703</v>
      </c>
      <c r="T297" s="2" t="s">
        <v>1408</v>
      </c>
      <c r="U297" s="2" t="s">
        <v>1409</v>
      </c>
      <c r="V297" s="2">
        <v>8003247611</v>
      </c>
      <c r="W297" s="2" t="s">
        <v>1410</v>
      </c>
      <c r="X297" s="2">
        <v>40000</v>
      </c>
      <c r="Y297" s="2" t="s">
        <v>34</v>
      </c>
      <c r="Z297" s="2" t="s">
        <v>34</v>
      </c>
      <c r="AA297" s="2" t="s">
        <v>45</v>
      </c>
      <c r="AB297" s="2">
        <v>15</v>
      </c>
      <c r="AC297" s="2" t="s">
        <v>1411</v>
      </c>
      <c r="AD297" s="2">
        <v>4</v>
      </c>
    </row>
    <row r="298" spans="1:30" ht="30" x14ac:dyDescent="0.25">
      <c r="A298" s="2">
        <v>10</v>
      </c>
      <c r="B298" s="2" t="s">
        <v>1218</v>
      </c>
      <c r="C298" s="2">
        <v>13450</v>
      </c>
      <c r="D298" s="3">
        <v>44047</v>
      </c>
      <c r="E298" s="2" t="s">
        <v>1412</v>
      </c>
      <c r="F298" s="2"/>
      <c r="G298" s="2" t="s">
        <v>1413</v>
      </c>
      <c r="H298" s="2" t="s">
        <v>1414</v>
      </c>
      <c r="I298" s="2" t="s">
        <v>31</v>
      </c>
      <c r="J298" s="3">
        <v>38509</v>
      </c>
      <c r="K298" s="2"/>
      <c r="L298" s="2"/>
      <c r="M298" s="2"/>
      <c r="N298" s="2"/>
      <c r="O298" s="2" t="s">
        <v>42</v>
      </c>
      <c r="P298" s="2" t="s">
        <v>44</v>
      </c>
      <c r="Q298" s="2"/>
      <c r="R298" s="2" t="s">
        <v>129</v>
      </c>
      <c r="S298" s="2">
        <v>8250215703</v>
      </c>
      <c r="T298" s="2" t="s">
        <v>1415</v>
      </c>
      <c r="U298" s="2" t="s">
        <v>1416</v>
      </c>
      <c r="V298" s="2">
        <v>9929342080</v>
      </c>
      <c r="W298" s="2" t="s">
        <v>1417</v>
      </c>
      <c r="X298" s="2">
        <v>36000</v>
      </c>
      <c r="Y298" s="2" t="s">
        <v>34</v>
      </c>
      <c r="Z298" s="2" t="s">
        <v>35</v>
      </c>
      <c r="AA298" s="2" t="s">
        <v>45</v>
      </c>
      <c r="AB298" s="2">
        <v>16</v>
      </c>
      <c r="AC298" s="2" t="s">
        <v>1411</v>
      </c>
      <c r="AD298" s="2">
        <v>1</v>
      </c>
    </row>
    <row r="299" spans="1:30" ht="30" x14ac:dyDescent="0.25">
      <c r="A299" s="2">
        <v>10</v>
      </c>
      <c r="B299" s="2" t="s">
        <v>1218</v>
      </c>
      <c r="C299" s="2">
        <v>13516</v>
      </c>
      <c r="D299" s="3">
        <v>44074</v>
      </c>
      <c r="E299" s="2" t="s">
        <v>979</v>
      </c>
      <c r="F299" s="2"/>
      <c r="G299" s="2" t="s">
        <v>566</v>
      </c>
      <c r="H299" s="2" t="s">
        <v>278</v>
      </c>
      <c r="I299" s="2" t="s">
        <v>31</v>
      </c>
      <c r="J299" s="3">
        <v>39018</v>
      </c>
      <c r="K299" s="2"/>
      <c r="L299" s="2"/>
      <c r="M299" s="2"/>
      <c r="N299" s="2"/>
      <c r="O299" s="2" t="s">
        <v>42</v>
      </c>
      <c r="P299" s="2" t="s">
        <v>44</v>
      </c>
      <c r="Q299" s="2"/>
      <c r="R299" s="2" t="s">
        <v>129</v>
      </c>
      <c r="S299" s="2">
        <v>8250215703</v>
      </c>
      <c r="T299" s="2" t="s">
        <v>1418</v>
      </c>
      <c r="U299" s="2" t="s">
        <v>1419</v>
      </c>
      <c r="V299" s="2">
        <v>7231866398</v>
      </c>
      <c r="W299" s="2" t="s">
        <v>1397</v>
      </c>
      <c r="X299" s="2">
        <v>48000</v>
      </c>
      <c r="Y299" s="2" t="s">
        <v>34</v>
      </c>
      <c r="Z299" s="2" t="s">
        <v>34</v>
      </c>
      <c r="AA299" s="2" t="s">
        <v>45</v>
      </c>
      <c r="AB299" s="2">
        <v>15</v>
      </c>
      <c r="AC299" s="2" t="s">
        <v>39</v>
      </c>
      <c r="AD299" s="2">
        <v>1</v>
      </c>
    </row>
    <row r="300" spans="1:30" ht="30" x14ac:dyDescent="0.25">
      <c r="A300" s="2">
        <v>10</v>
      </c>
      <c r="B300" s="2" t="s">
        <v>1218</v>
      </c>
      <c r="C300" s="2">
        <v>13454</v>
      </c>
      <c r="D300" s="3">
        <v>44047</v>
      </c>
      <c r="E300" s="2" t="s">
        <v>1420</v>
      </c>
      <c r="F300" s="2"/>
      <c r="G300" s="2" t="s">
        <v>1421</v>
      </c>
      <c r="H300" s="2" t="s">
        <v>1422</v>
      </c>
      <c r="I300" s="2" t="s">
        <v>31</v>
      </c>
      <c r="J300" s="3">
        <v>38593</v>
      </c>
      <c r="K300" s="2"/>
      <c r="L300" s="2"/>
      <c r="M300" s="2"/>
      <c r="N300" s="2"/>
      <c r="O300" s="2" t="s">
        <v>38</v>
      </c>
      <c r="P300" s="2" t="s">
        <v>44</v>
      </c>
      <c r="Q300" s="2"/>
      <c r="R300" s="2" t="s">
        <v>129</v>
      </c>
      <c r="S300" s="2">
        <v>8250215703</v>
      </c>
      <c r="T300" s="2" t="s">
        <v>1423</v>
      </c>
      <c r="U300" s="2" t="s">
        <v>1424</v>
      </c>
      <c r="V300" s="2">
        <v>7878505014</v>
      </c>
      <c r="W300" s="2" t="s">
        <v>1425</v>
      </c>
      <c r="X300" s="2">
        <v>40000</v>
      </c>
      <c r="Y300" s="2" t="s">
        <v>34</v>
      </c>
      <c r="Z300" s="2" t="s">
        <v>34</v>
      </c>
      <c r="AA300" s="2" t="s">
        <v>45</v>
      </c>
      <c r="AB300" s="2">
        <v>16</v>
      </c>
      <c r="AC300" s="2" t="s">
        <v>39</v>
      </c>
      <c r="AD300" s="2">
        <v>2</v>
      </c>
    </row>
    <row r="301" spans="1:30" ht="30" x14ac:dyDescent="0.25">
      <c r="A301" s="2">
        <v>10</v>
      </c>
      <c r="B301" s="2" t="s">
        <v>1218</v>
      </c>
      <c r="C301" s="2">
        <v>13525</v>
      </c>
      <c r="D301" s="3">
        <v>44074</v>
      </c>
      <c r="E301" s="2" t="s">
        <v>1426</v>
      </c>
      <c r="F301" s="2"/>
      <c r="G301" s="2" t="s">
        <v>1427</v>
      </c>
      <c r="H301" s="2" t="s">
        <v>1428</v>
      </c>
      <c r="I301" s="2" t="s">
        <v>31</v>
      </c>
      <c r="J301" s="3">
        <v>38689</v>
      </c>
      <c r="K301" s="2"/>
      <c r="L301" s="2"/>
      <c r="M301" s="2"/>
      <c r="N301" s="2"/>
      <c r="O301" s="2" t="s">
        <v>38</v>
      </c>
      <c r="P301" s="2" t="s">
        <v>44</v>
      </c>
      <c r="Q301" s="2"/>
      <c r="R301" s="2" t="s">
        <v>129</v>
      </c>
      <c r="S301" s="2">
        <v>8250215703</v>
      </c>
      <c r="T301" s="2" t="s">
        <v>1429</v>
      </c>
      <c r="U301" s="2"/>
      <c r="V301" s="2">
        <v>7727954993</v>
      </c>
      <c r="W301" s="2" t="s">
        <v>1430</v>
      </c>
      <c r="X301" s="2">
        <v>36000</v>
      </c>
      <c r="Y301" s="2" t="s">
        <v>34</v>
      </c>
      <c r="Z301" s="2" t="s">
        <v>34</v>
      </c>
      <c r="AA301" s="2" t="s">
        <v>45</v>
      </c>
      <c r="AB301" s="2">
        <v>16</v>
      </c>
      <c r="AC301" s="2" t="s">
        <v>39</v>
      </c>
      <c r="AD301" s="2">
        <v>2</v>
      </c>
    </row>
    <row r="302" spans="1:30" ht="30" x14ac:dyDescent="0.25">
      <c r="A302" s="2">
        <v>10</v>
      </c>
      <c r="B302" s="2" t="s">
        <v>1218</v>
      </c>
      <c r="C302" s="2">
        <v>13572</v>
      </c>
      <c r="D302" s="3">
        <v>44090</v>
      </c>
      <c r="E302" s="2" t="s">
        <v>1431</v>
      </c>
      <c r="F302" s="2"/>
      <c r="G302" s="2" t="s">
        <v>1432</v>
      </c>
      <c r="H302" s="2" t="s">
        <v>1433</v>
      </c>
      <c r="I302" s="2" t="s">
        <v>31</v>
      </c>
      <c r="J302" s="3">
        <v>39270</v>
      </c>
      <c r="K302" s="2"/>
      <c r="L302" s="2"/>
      <c r="M302" s="2"/>
      <c r="N302" s="2"/>
      <c r="O302" s="2" t="s">
        <v>42</v>
      </c>
      <c r="P302" s="2" t="s">
        <v>44</v>
      </c>
      <c r="Q302" s="2"/>
      <c r="R302" s="2" t="s">
        <v>129</v>
      </c>
      <c r="S302" s="2">
        <v>8250215703</v>
      </c>
      <c r="T302" s="2" t="s">
        <v>53</v>
      </c>
      <c r="U302" s="2" t="s">
        <v>1434</v>
      </c>
      <c r="V302" s="2">
        <v>7849954072</v>
      </c>
      <c r="W302" s="2" t="s">
        <v>1435</v>
      </c>
      <c r="X302" s="2">
        <v>80000</v>
      </c>
      <c r="Y302" s="2" t="s">
        <v>34</v>
      </c>
      <c r="Z302" s="2" t="s">
        <v>34</v>
      </c>
      <c r="AA302" s="2" t="s">
        <v>45</v>
      </c>
      <c r="AB302" s="2">
        <v>14</v>
      </c>
      <c r="AC302" s="2" t="s">
        <v>39</v>
      </c>
      <c r="AD302" s="2">
        <v>1</v>
      </c>
    </row>
    <row r="303" spans="1:30" ht="30" x14ac:dyDescent="0.25">
      <c r="A303" s="2">
        <v>10</v>
      </c>
      <c r="B303" s="2" t="s">
        <v>1218</v>
      </c>
      <c r="C303" s="2">
        <v>13545</v>
      </c>
      <c r="D303" s="3">
        <v>44083</v>
      </c>
      <c r="E303" s="2" t="s">
        <v>1436</v>
      </c>
      <c r="F303" s="2"/>
      <c r="G303" s="2" t="s">
        <v>1437</v>
      </c>
      <c r="H303" s="2" t="s">
        <v>1438</v>
      </c>
      <c r="I303" s="2" t="s">
        <v>31</v>
      </c>
      <c r="J303" s="3">
        <v>38219</v>
      </c>
      <c r="K303" s="2"/>
      <c r="L303" s="2"/>
      <c r="M303" s="2"/>
      <c r="N303" s="2"/>
      <c r="O303" s="2" t="s">
        <v>38</v>
      </c>
      <c r="P303" s="2" t="s">
        <v>44</v>
      </c>
      <c r="Q303" s="2"/>
      <c r="R303" s="2" t="s">
        <v>129</v>
      </c>
      <c r="S303" s="2">
        <v>8250215703</v>
      </c>
      <c r="T303" s="2" t="s">
        <v>1439</v>
      </c>
      <c r="U303" s="2" t="s">
        <v>1440</v>
      </c>
      <c r="V303" s="2">
        <v>6377383970</v>
      </c>
      <c r="W303" s="2" t="s">
        <v>1269</v>
      </c>
      <c r="X303" s="2">
        <v>36000</v>
      </c>
      <c r="Y303" s="2" t="s">
        <v>34</v>
      </c>
      <c r="Z303" s="2" t="s">
        <v>34</v>
      </c>
      <c r="AA303" s="2" t="s">
        <v>45</v>
      </c>
      <c r="AB303" s="2">
        <v>17</v>
      </c>
      <c r="AC303" s="2" t="s">
        <v>39</v>
      </c>
      <c r="AD303" s="2">
        <v>0</v>
      </c>
    </row>
    <row r="304" spans="1:30" ht="30" x14ac:dyDescent="0.25">
      <c r="A304" s="2">
        <v>10</v>
      </c>
      <c r="B304" s="2" t="s">
        <v>1218</v>
      </c>
      <c r="C304" s="2">
        <v>13513</v>
      </c>
      <c r="D304" s="3">
        <v>44069</v>
      </c>
      <c r="E304" s="2" t="s">
        <v>1441</v>
      </c>
      <c r="F304" s="2"/>
      <c r="G304" s="2" t="s">
        <v>1442</v>
      </c>
      <c r="H304" s="2" t="s">
        <v>312</v>
      </c>
      <c r="I304" s="2" t="s">
        <v>31</v>
      </c>
      <c r="J304" s="3">
        <v>39054</v>
      </c>
      <c r="K304" s="2"/>
      <c r="L304" s="2"/>
      <c r="M304" s="2"/>
      <c r="N304" s="2"/>
      <c r="O304" s="2" t="s">
        <v>42</v>
      </c>
      <c r="P304" s="2" t="s">
        <v>44</v>
      </c>
      <c r="Q304" s="2"/>
      <c r="R304" s="2" t="s">
        <v>129</v>
      </c>
      <c r="S304" s="2">
        <v>8250215703</v>
      </c>
      <c r="T304" s="2" t="s">
        <v>1443</v>
      </c>
      <c r="U304" s="2"/>
      <c r="V304" s="2">
        <v>9772965597</v>
      </c>
      <c r="W304" s="2" t="s">
        <v>1444</v>
      </c>
      <c r="X304" s="2">
        <v>48000</v>
      </c>
      <c r="Y304" s="2" t="s">
        <v>34</v>
      </c>
      <c r="Z304" s="2" t="s">
        <v>34</v>
      </c>
      <c r="AA304" s="2" t="s">
        <v>45</v>
      </c>
      <c r="AB304" s="2">
        <v>15</v>
      </c>
      <c r="AC304" s="2" t="s">
        <v>39</v>
      </c>
      <c r="AD304" s="2">
        <v>2</v>
      </c>
    </row>
    <row r="305" spans="1:30" ht="30" x14ac:dyDescent="0.25">
      <c r="A305" s="2">
        <v>12</v>
      </c>
      <c r="B305" s="2" t="s">
        <v>30</v>
      </c>
      <c r="C305" s="2">
        <v>13621</v>
      </c>
      <c r="D305" s="3">
        <v>44119</v>
      </c>
      <c r="E305" s="2" t="s">
        <v>1445</v>
      </c>
      <c r="F305" s="2"/>
      <c r="G305" s="2" t="s">
        <v>1446</v>
      </c>
      <c r="H305" s="2" t="s">
        <v>1447</v>
      </c>
      <c r="I305" s="2" t="s">
        <v>31</v>
      </c>
      <c r="J305" s="3">
        <v>38365</v>
      </c>
      <c r="K305" s="2"/>
      <c r="L305" s="2"/>
      <c r="M305" s="2"/>
      <c r="N305" s="2"/>
      <c r="O305" s="2" t="s">
        <v>32</v>
      </c>
      <c r="P305" s="2" t="s">
        <v>44</v>
      </c>
      <c r="Q305" s="2"/>
      <c r="R305" s="2" t="s">
        <v>129</v>
      </c>
      <c r="S305" s="2">
        <v>8250215703</v>
      </c>
      <c r="T305" s="2" t="s">
        <v>1448</v>
      </c>
      <c r="U305" s="2"/>
      <c r="V305" s="2">
        <v>7023490521</v>
      </c>
      <c r="W305" s="2" t="s">
        <v>1449</v>
      </c>
      <c r="X305" s="2">
        <v>536000</v>
      </c>
      <c r="Y305" s="2" t="s">
        <v>34</v>
      </c>
      <c r="Z305" s="2" t="s">
        <v>34</v>
      </c>
      <c r="AA305" s="2" t="s">
        <v>45</v>
      </c>
      <c r="AB305" s="2">
        <v>16</v>
      </c>
      <c r="AC305" s="2" t="s">
        <v>39</v>
      </c>
      <c r="AD305" s="2">
        <v>3</v>
      </c>
    </row>
    <row r="306" spans="1:30" ht="30" x14ac:dyDescent="0.25">
      <c r="A306" s="2">
        <v>12</v>
      </c>
      <c r="B306" s="2" t="s">
        <v>30</v>
      </c>
      <c r="C306" s="2">
        <v>13467</v>
      </c>
      <c r="D306" s="3">
        <v>44047</v>
      </c>
      <c r="E306" s="2" t="s">
        <v>1450</v>
      </c>
      <c r="F306" s="2" t="s">
        <v>70</v>
      </c>
      <c r="G306" s="2" t="s">
        <v>1451</v>
      </c>
      <c r="H306" s="2" t="s">
        <v>1428</v>
      </c>
      <c r="I306" s="2" t="s">
        <v>31</v>
      </c>
      <c r="J306" s="3">
        <v>37817</v>
      </c>
      <c r="K306" s="2"/>
      <c r="L306" s="2"/>
      <c r="M306" s="2"/>
      <c r="N306" s="2"/>
      <c r="O306" s="2" t="s">
        <v>42</v>
      </c>
      <c r="P306" s="2" t="s">
        <v>44</v>
      </c>
      <c r="Q306" s="2"/>
      <c r="R306" s="2" t="s">
        <v>129</v>
      </c>
      <c r="S306" s="2">
        <v>8250215703</v>
      </c>
      <c r="T306" s="2" t="s">
        <v>1452</v>
      </c>
      <c r="U306" s="2" t="s">
        <v>1453</v>
      </c>
      <c r="V306" s="2">
        <v>6376937188</v>
      </c>
      <c r="W306" s="2" t="s">
        <v>1454</v>
      </c>
      <c r="X306" s="2">
        <v>20000</v>
      </c>
      <c r="Y306" s="2" t="s">
        <v>34</v>
      </c>
      <c r="Z306" s="2" t="s">
        <v>34</v>
      </c>
      <c r="AA306" s="2" t="s">
        <v>45</v>
      </c>
      <c r="AB306" s="2">
        <v>18</v>
      </c>
      <c r="AC306" s="2" t="s">
        <v>39</v>
      </c>
      <c r="AD306" s="2">
        <v>10</v>
      </c>
    </row>
    <row r="307" spans="1:30" ht="30" x14ac:dyDescent="0.25">
      <c r="A307" s="2">
        <v>12</v>
      </c>
      <c r="B307" s="2" t="s">
        <v>30</v>
      </c>
      <c r="C307" s="2">
        <v>12819</v>
      </c>
      <c r="D307" s="3">
        <v>42927</v>
      </c>
      <c r="E307" s="2" t="s">
        <v>1455</v>
      </c>
      <c r="F307" s="2"/>
      <c r="G307" s="2" t="s">
        <v>1456</v>
      </c>
      <c r="H307" s="2" t="s">
        <v>1457</v>
      </c>
      <c r="I307" s="2" t="s">
        <v>31</v>
      </c>
      <c r="J307" s="3">
        <v>38682</v>
      </c>
      <c r="K307" s="2"/>
      <c r="L307" s="2"/>
      <c r="M307" s="2"/>
      <c r="N307" s="2"/>
      <c r="O307" s="2" t="s">
        <v>42</v>
      </c>
      <c r="P307" s="2" t="s">
        <v>44</v>
      </c>
      <c r="Q307" s="2"/>
      <c r="R307" s="2" t="s">
        <v>129</v>
      </c>
      <c r="S307" s="2">
        <v>8250215703</v>
      </c>
      <c r="T307" s="2" t="s">
        <v>1458</v>
      </c>
      <c r="U307" s="2"/>
      <c r="V307" s="2">
        <v>9414787014</v>
      </c>
      <c r="W307" s="2" t="s">
        <v>1459</v>
      </c>
      <c r="X307" s="2">
        <v>40000</v>
      </c>
      <c r="Y307" s="2" t="s">
        <v>34</v>
      </c>
      <c r="Z307" s="2" t="s">
        <v>34</v>
      </c>
      <c r="AA307" s="2" t="s">
        <v>45</v>
      </c>
      <c r="AB307" s="2">
        <v>16</v>
      </c>
      <c r="AC307" s="2" t="s">
        <v>39</v>
      </c>
      <c r="AD307" s="2">
        <v>1</v>
      </c>
    </row>
    <row r="308" spans="1:30" ht="30" x14ac:dyDescent="0.25">
      <c r="A308" s="2">
        <v>12</v>
      </c>
      <c r="B308" s="2" t="s">
        <v>30</v>
      </c>
      <c r="C308" s="2">
        <v>13568</v>
      </c>
      <c r="D308" s="3">
        <v>44089</v>
      </c>
      <c r="E308" s="2" t="s">
        <v>1460</v>
      </c>
      <c r="F308" s="2"/>
      <c r="G308" s="2" t="s">
        <v>1461</v>
      </c>
      <c r="H308" s="2" t="s">
        <v>417</v>
      </c>
      <c r="I308" s="2" t="s">
        <v>31</v>
      </c>
      <c r="J308" s="3">
        <v>37930</v>
      </c>
      <c r="K308" s="2"/>
      <c r="L308" s="2"/>
      <c r="M308" s="2"/>
      <c r="N308" s="2"/>
      <c r="O308" s="2" t="s">
        <v>42</v>
      </c>
      <c r="P308" s="2" t="s">
        <v>44</v>
      </c>
      <c r="Q308" s="2"/>
      <c r="R308" s="2" t="s">
        <v>129</v>
      </c>
      <c r="S308" s="2">
        <v>8250215703</v>
      </c>
      <c r="T308" s="2" t="s">
        <v>1462</v>
      </c>
      <c r="U308" s="2" t="s">
        <v>1463</v>
      </c>
      <c r="V308" s="2">
        <v>8290760701</v>
      </c>
      <c r="W308" s="2" t="s">
        <v>1464</v>
      </c>
      <c r="X308" s="2">
        <v>86000</v>
      </c>
      <c r="Y308" s="2" t="s">
        <v>34</v>
      </c>
      <c r="Z308" s="2" t="s">
        <v>35</v>
      </c>
      <c r="AA308" s="2" t="s">
        <v>45</v>
      </c>
      <c r="AB308" s="2">
        <v>18</v>
      </c>
      <c r="AC308" s="2" t="s">
        <v>1465</v>
      </c>
      <c r="AD308" s="2">
        <v>1</v>
      </c>
    </row>
    <row r="309" spans="1:30" ht="30" x14ac:dyDescent="0.25">
      <c r="A309" s="2">
        <v>12</v>
      </c>
      <c r="B309" s="2" t="s">
        <v>30</v>
      </c>
      <c r="C309" s="2">
        <v>12936</v>
      </c>
      <c r="D309" s="3">
        <v>43281</v>
      </c>
      <c r="E309" s="2" t="s">
        <v>1466</v>
      </c>
      <c r="F309" s="2"/>
      <c r="G309" s="2" t="s">
        <v>1467</v>
      </c>
      <c r="H309" s="2" t="s">
        <v>1468</v>
      </c>
      <c r="I309" s="2" t="s">
        <v>31</v>
      </c>
      <c r="J309" s="3">
        <v>38249</v>
      </c>
      <c r="K309" s="2"/>
      <c r="L309" s="2"/>
      <c r="M309" s="2"/>
      <c r="N309" s="2"/>
      <c r="O309" s="2" t="s">
        <v>38</v>
      </c>
      <c r="P309" s="2" t="s">
        <v>44</v>
      </c>
      <c r="Q309" s="2"/>
      <c r="R309" s="2" t="s">
        <v>129</v>
      </c>
      <c r="S309" s="2">
        <v>8250215703</v>
      </c>
      <c r="T309" s="2" t="s">
        <v>1469</v>
      </c>
      <c r="U309" s="2" t="s">
        <v>1470</v>
      </c>
      <c r="V309" s="2">
        <v>9414659798</v>
      </c>
      <c r="W309" s="2" t="s">
        <v>1471</v>
      </c>
      <c r="X309" s="2">
        <v>48000</v>
      </c>
      <c r="Y309" s="2" t="s">
        <v>34</v>
      </c>
      <c r="Z309" s="2" t="s">
        <v>34</v>
      </c>
      <c r="AA309" s="2" t="s">
        <v>45</v>
      </c>
      <c r="AB309" s="2">
        <v>17</v>
      </c>
      <c r="AC309" s="2" t="s">
        <v>39</v>
      </c>
      <c r="AD309" s="2">
        <v>1</v>
      </c>
    </row>
    <row r="310" spans="1:30" ht="45" x14ac:dyDescent="0.25">
      <c r="A310" s="2">
        <v>12</v>
      </c>
      <c r="B310" s="2" t="s">
        <v>30</v>
      </c>
      <c r="C310" s="2">
        <v>13636</v>
      </c>
      <c r="D310" s="3">
        <v>44120</v>
      </c>
      <c r="E310" s="2" t="s">
        <v>1472</v>
      </c>
      <c r="F310" s="2"/>
      <c r="G310" s="2" t="s">
        <v>1473</v>
      </c>
      <c r="H310" s="2" t="s">
        <v>1474</v>
      </c>
      <c r="I310" s="2" t="s">
        <v>31</v>
      </c>
      <c r="J310" s="3">
        <v>37660</v>
      </c>
      <c r="K310" s="2"/>
      <c r="L310" s="2"/>
      <c r="M310" s="2"/>
      <c r="N310" s="2"/>
      <c r="O310" s="2" t="s">
        <v>32</v>
      </c>
      <c r="P310" s="2" t="s">
        <v>44</v>
      </c>
      <c r="Q310" s="2"/>
      <c r="R310" s="2" t="s">
        <v>129</v>
      </c>
      <c r="S310" s="2">
        <v>8250215703</v>
      </c>
      <c r="T310" s="2" t="s">
        <v>1475</v>
      </c>
      <c r="U310" s="2" t="s">
        <v>1476</v>
      </c>
      <c r="V310" s="2">
        <v>9571671221</v>
      </c>
      <c r="W310" s="2" t="s">
        <v>1477</v>
      </c>
      <c r="X310" s="2">
        <v>45000</v>
      </c>
      <c r="Y310" s="2" t="s">
        <v>34</v>
      </c>
      <c r="Z310" s="2" t="s">
        <v>34</v>
      </c>
      <c r="AA310" s="2" t="s">
        <v>45</v>
      </c>
      <c r="AB310" s="2">
        <v>18</v>
      </c>
      <c r="AC310" s="2" t="s">
        <v>39</v>
      </c>
      <c r="AD310" s="2">
        <v>5</v>
      </c>
    </row>
    <row r="311" spans="1:30" ht="45" x14ac:dyDescent="0.25">
      <c r="A311" s="2">
        <v>12</v>
      </c>
      <c r="B311" s="2" t="s">
        <v>30</v>
      </c>
      <c r="C311" s="2">
        <v>12892</v>
      </c>
      <c r="D311" s="3">
        <v>43274</v>
      </c>
      <c r="E311" s="2" t="s">
        <v>1478</v>
      </c>
      <c r="F311" s="2"/>
      <c r="G311" s="2" t="s">
        <v>1479</v>
      </c>
      <c r="H311" s="2" t="s">
        <v>1480</v>
      </c>
      <c r="I311" s="2" t="s">
        <v>31</v>
      </c>
      <c r="J311" s="3">
        <v>37733</v>
      </c>
      <c r="K311" s="2"/>
      <c r="L311" s="2"/>
      <c r="M311" s="2"/>
      <c r="N311" s="2"/>
      <c r="O311" s="2" t="s">
        <v>42</v>
      </c>
      <c r="P311" s="2" t="s">
        <v>44</v>
      </c>
      <c r="Q311" s="2"/>
      <c r="R311" s="2" t="s">
        <v>129</v>
      </c>
      <c r="S311" s="2">
        <v>8250215703</v>
      </c>
      <c r="T311" s="2" t="s">
        <v>1481</v>
      </c>
      <c r="U311" s="2" t="s">
        <v>1325</v>
      </c>
      <c r="V311" s="2">
        <v>9784056126</v>
      </c>
      <c r="W311" s="2" t="s">
        <v>1482</v>
      </c>
      <c r="X311" s="2">
        <v>140000</v>
      </c>
      <c r="Y311" s="2" t="s">
        <v>34</v>
      </c>
      <c r="Z311" s="2" t="s">
        <v>34</v>
      </c>
      <c r="AA311" s="2" t="s">
        <v>45</v>
      </c>
      <c r="AB311" s="2">
        <v>18</v>
      </c>
      <c r="AC311" s="2" t="s">
        <v>39</v>
      </c>
      <c r="AD311" s="2">
        <v>2</v>
      </c>
    </row>
    <row r="312" spans="1:30" ht="30" x14ac:dyDescent="0.25">
      <c r="A312" s="2">
        <v>12</v>
      </c>
      <c r="B312" s="2" t="s">
        <v>30</v>
      </c>
      <c r="C312" s="2">
        <v>12947</v>
      </c>
      <c r="D312" s="3">
        <v>43281</v>
      </c>
      <c r="E312" s="2" t="s">
        <v>1483</v>
      </c>
      <c r="F312" s="2"/>
      <c r="G312" s="2" t="s">
        <v>54</v>
      </c>
      <c r="H312" s="2" t="s">
        <v>1484</v>
      </c>
      <c r="I312" s="2" t="s">
        <v>31</v>
      </c>
      <c r="J312" s="3">
        <v>37768</v>
      </c>
      <c r="K312" s="2"/>
      <c r="L312" s="2"/>
      <c r="M312" s="2"/>
      <c r="N312" s="2"/>
      <c r="O312" s="2" t="s">
        <v>32</v>
      </c>
      <c r="P312" s="2" t="s">
        <v>44</v>
      </c>
      <c r="Q312" s="2"/>
      <c r="R312" s="2" t="s">
        <v>129</v>
      </c>
      <c r="S312" s="2">
        <v>8250215703</v>
      </c>
      <c r="T312" s="2" t="s">
        <v>1485</v>
      </c>
      <c r="U312" s="2" t="s">
        <v>1486</v>
      </c>
      <c r="V312" s="2">
        <v>9587624472</v>
      </c>
      <c r="W312" s="2" t="s">
        <v>1487</v>
      </c>
      <c r="X312" s="2">
        <v>56000</v>
      </c>
      <c r="Y312" s="2" t="s">
        <v>34</v>
      </c>
      <c r="Z312" s="2" t="s">
        <v>34</v>
      </c>
      <c r="AA312" s="2" t="s">
        <v>45</v>
      </c>
      <c r="AB312" s="2">
        <v>18</v>
      </c>
      <c r="AC312" s="2" t="s">
        <v>39</v>
      </c>
      <c r="AD312" s="2">
        <v>10</v>
      </c>
    </row>
    <row r="313" spans="1:30" ht="30" x14ac:dyDescent="0.25">
      <c r="A313" s="2">
        <v>12</v>
      </c>
      <c r="B313" s="2" t="s">
        <v>30</v>
      </c>
      <c r="C313" s="2">
        <v>13461</v>
      </c>
      <c r="D313" s="3">
        <v>44047</v>
      </c>
      <c r="E313" s="2" t="s">
        <v>1488</v>
      </c>
      <c r="F313" s="2"/>
      <c r="G313" s="2" t="s">
        <v>1489</v>
      </c>
      <c r="H313" s="2" t="s">
        <v>1428</v>
      </c>
      <c r="I313" s="2" t="s">
        <v>31</v>
      </c>
      <c r="J313" s="3">
        <v>37484</v>
      </c>
      <c r="K313" s="2"/>
      <c r="L313" s="2"/>
      <c r="M313" s="2"/>
      <c r="N313" s="2"/>
      <c r="O313" s="2" t="s">
        <v>42</v>
      </c>
      <c r="P313" s="2" t="s">
        <v>44</v>
      </c>
      <c r="Q313" s="2"/>
      <c r="R313" s="2" t="s">
        <v>129</v>
      </c>
      <c r="S313" s="2">
        <v>8250215703</v>
      </c>
      <c r="T313" s="2" t="s">
        <v>1490</v>
      </c>
      <c r="U313" s="2" t="s">
        <v>1491</v>
      </c>
      <c r="V313" s="2">
        <v>6377146834</v>
      </c>
      <c r="W313" s="2" t="s">
        <v>1492</v>
      </c>
      <c r="X313" s="2">
        <v>738152</v>
      </c>
      <c r="Y313" s="2" t="s">
        <v>34</v>
      </c>
      <c r="Z313" s="2" t="s">
        <v>34</v>
      </c>
      <c r="AA313" s="2" t="s">
        <v>45</v>
      </c>
      <c r="AB313" s="2">
        <v>19</v>
      </c>
      <c r="AC313" s="2" t="s">
        <v>39</v>
      </c>
      <c r="AD313" s="2">
        <v>12</v>
      </c>
    </row>
    <row r="314" spans="1:30" ht="30" x14ac:dyDescent="0.25">
      <c r="A314" s="2">
        <v>12</v>
      </c>
      <c r="B314" s="2" t="s">
        <v>30</v>
      </c>
      <c r="C314" s="2">
        <v>13530</v>
      </c>
      <c r="D314" s="3">
        <v>44074</v>
      </c>
      <c r="E314" s="2" t="s">
        <v>1493</v>
      </c>
      <c r="F314" s="2"/>
      <c r="G314" s="2" t="s">
        <v>1494</v>
      </c>
      <c r="H314" s="2" t="s">
        <v>1495</v>
      </c>
      <c r="I314" s="2" t="s">
        <v>31</v>
      </c>
      <c r="J314" s="3">
        <v>37440</v>
      </c>
      <c r="K314" s="2"/>
      <c r="L314" s="2"/>
      <c r="M314" s="2"/>
      <c r="N314" s="2"/>
      <c r="O314" s="2" t="s">
        <v>71</v>
      </c>
      <c r="P314" s="2" t="s">
        <v>44</v>
      </c>
      <c r="Q314" s="2"/>
      <c r="R314" s="2" t="s">
        <v>129</v>
      </c>
      <c r="S314" s="2">
        <v>8250215703</v>
      </c>
      <c r="T314" s="2" t="s">
        <v>1496</v>
      </c>
      <c r="U314" s="2" t="s">
        <v>1497</v>
      </c>
      <c r="V314" s="2">
        <v>9982419475</v>
      </c>
      <c r="W314" s="2" t="s">
        <v>1498</v>
      </c>
      <c r="X314" s="2">
        <v>100000</v>
      </c>
      <c r="Y314" s="2" t="s">
        <v>34</v>
      </c>
      <c r="Z314" s="2" t="s">
        <v>35</v>
      </c>
      <c r="AA314" s="2" t="s">
        <v>45</v>
      </c>
      <c r="AB314" s="2">
        <v>19</v>
      </c>
      <c r="AC314" s="2" t="s">
        <v>39</v>
      </c>
      <c r="AD314" s="2">
        <v>2</v>
      </c>
    </row>
    <row r="315" spans="1:30" ht="30" x14ac:dyDescent="0.25">
      <c r="A315" s="2">
        <v>12</v>
      </c>
      <c r="B315" s="2" t="s">
        <v>30</v>
      </c>
      <c r="C315" s="2">
        <v>13578</v>
      </c>
      <c r="D315" s="3">
        <v>44095</v>
      </c>
      <c r="E315" s="2" t="s">
        <v>1499</v>
      </c>
      <c r="F315" s="2"/>
      <c r="G315" s="2" t="s">
        <v>1500</v>
      </c>
      <c r="H315" s="2" t="s">
        <v>1501</v>
      </c>
      <c r="I315" s="2" t="s">
        <v>31</v>
      </c>
      <c r="J315" s="3">
        <v>38706</v>
      </c>
      <c r="K315" s="2"/>
      <c r="L315" s="2"/>
      <c r="M315" s="2"/>
      <c r="N315" s="2"/>
      <c r="O315" s="2" t="s">
        <v>42</v>
      </c>
      <c r="P315" s="2" t="s">
        <v>44</v>
      </c>
      <c r="Q315" s="2"/>
      <c r="R315" s="2" t="s">
        <v>129</v>
      </c>
      <c r="S315" s="2">
        <v>8250215703</v>
      </c>
      <c r="T315" s="2" t="s">
        <v>1502</v>
      </c>
      <c r="U315" s="2"/>
      <c r="V315" s="2">
        <v>9352853943</v>
      </c>
      <c r="W315" s="2" t="s">
        <v>1503</v>
      </c>
      <c r="X315" s="2">
        <v>152000</v>
      </c>
      <c r="Y315" s="2" t="s">
        <v>34</v>
      </c>
      <c r="Z315" s="2" t="s">
        <v>34</v>
      </c>
      <c r="AA315" s="2" t="s">
        <v>45</v>
      </c>
      <c r="AB315" s="2">
        <v>16</v>
      </c>
      <c r="AC315" s="2" t="s">
        <v>39</v>
      </c>
      <c r="AD315" s="2">
        <v>12</v>
      </c>
    </row>
    <row r="316" spans="1:30" ht="30" x14ac:dyDescent="0.25">
      <c r="A316" s="2">
        <v>12</v>
      </c>
      <c r="B316" s="2" t="s">
        <v>30</v>
      </c>
      <c r="C316" s="2">
        <v>13574</v>
      </c>
      <c r="D316" s="3">
        <v>44095</v>
      </c>
      <c r="E316" s="2" t="s">
        <v>1504</v>
      </c>
      <c r="F316" s="2"/>
      <c r="G316" s="2" t="s">
        <v>1505</v>
      </c>
      <c r="H316" s="2" t="s">
        <v>84</v>
      </c>
      <c r="I316" s="2" t="s">
        <v>36</v>
      </c>
      <c r="J316" s="3">
        <v>38806</v>
      </c>
      <c r="K316" s="2"/>
      <c r="L316" s="2"/>
      <c r="M316" s="2"/>
      <c r="N316" s="2"/>
      <c r="O316" s="2" t="s">
        <v>42</v>
      </c>
      <c r="P316" s="2" t="s">
        <v>44</v>
      </c>
      <c r="Q316" s="2"/>
      <c r="R316" s="2" t="s">
        <v>129</v>
      </c>
      <c r="S316" s="2">
        <v>8250215703</v>
      </c>
      <c r="T316" s="2" t="s">
        <v>1506</v>
      </c>
      <c r="U316" s="2" t="s">
        <v>1507</v>
      </c>
      <c r="V316" s="2">
        <v>9999999999</v>
      </c>
      <c r="W316" s="2" t="s">
        <v>1508</v>
      </c>
      <c r="X316" s="2">
        <v>86000</v>
      </c>
      <c r="Y316" s="2" t="s">
        <v>34</v>
      </c>
      <c r="Z316" s="2" t="s">
        <v>34</v>
      </c>
      <c r="AA316" s="2" t="s">
        <v>45</v>
      </c>
      <c r="AB316" s="2">
        <v>15</v>
      </c>
      <c r="AC316" s="2" t="s">
        <v>39</v>
      </c>
      <c r="AD316" s="2">
        <v>6</v>
      </c>
    </row>
    <row r="317" spans="1:30" ht="30" x14ac:dyDescent="0.25">
      <c r="A317" s="2">
        <v>12</v>
      </c>
      <c r="B317" s="2" t="s">
        <v>30</v>
      </c>
      <c r="C317" s="2">
        <v>13495</v>
      </c>
      <c r="D317" s="3">
        <v>44063</v>
      </c>
      <c r="E317" s="2" t="s">
        <v>1509</v>
      </c>
      <c r="F317" s="2"/>
      <c r="G317" s="2" t="s">
        <v>1510</v>
      </c>
      <c r="H317" s="2" t="s">
        <v>1511</v>
      </c>
      <c r="I317" s="2" t="s">
        <v>31</v>
      </c>
      <c r="J317" s="3">
        <v>38498</v>
      </c>
      <c r="K317" s="2"/>
      <c r="L317" s="2"/>
      <c r="M317" s="2"/>
      <c r="N317" s="2"/>
      <c r="O317" s="2" t="s">
        <v>42</v>
      </c>
      <c r="P317" s="2" t="s">
        <v>44</v>
      </c>
      <c r="Q317" s="2"/>
      <c r="R317" s="2" t="s">
        <v>129</v>
      </c>
      <c r="S317" s="2">
        <v>8250215703</v>
      </c>
      <c r="T317" s="2" t="s">
        <v>1512</v>
      </c>
      <c r="U317" s="2" t="s">
        <v>1513</v>
      </c>
      <c r="V317" s="2">
        <v>8209481612</v>
      </c>
      <c r="W317" s="2" t="s">
        <v>1514</v>
      </c>
      <c r="X317" s="2">
        <v>60000</v>
      </c>
      <c r="Y317" s="2" t="s">
        <v>34</v>
      </c>
      <c r="Z317" s="2" t="s">
        <v>34</v>
      </c>
      <c r="AA317" s="2" t="s">
        <v>45</v>
      </c>
      <c r="AB317" s="2">
        <v>16</v>
      </c>
      <c r="AC317" s="2" t="s">
        <v>39</v>
      </c>
      <c r="AD317" s="2">
        <v>6</v>
      </c>
    </row>
    <row r="318" spans="1:30" ht="30" x14ac:dyDescent="0.25">
      <c r="A318" s="2">
        <v>12</v>
      </c>
      <c r="B318" s="2" t="s">
        <v>30</v>
      </c>
      <c r="C318" s="2">
        <v>13465</v>
      </c>
      <c r="D318" s="3">
        <v>44047</v>
      </c>
      <c r="E318" s="2" t="s">
        <v>1515</v>
      </c>
      <c r="F318" s="2"/>
      <c r="G318" s="2" t="s">
        <v>783</v>
      </c>
      <c r="H318" s="2" t="s">
        <v>996</v>
      </c>
      <c r="I318" s="2" t="s">
        <v>31</v>
      </c>
      <c r="J318" s="3">
        <v>38253</v>
      </c>
      <c r="K318" s="2"/>
      <c r="L318" s="2"/>
      <c r="M318" s="2"/>
      <c r="N318" s="2"/>
      <c r="O318" s="2" t="s">
        <v>42</v>
      </c>
      <c r="P318" s="2" t="s">
        <v>44</v>
      </c>
      <c r="Q318" s="2"/>
      <c r="R318" s="2" t="s">
        <v>129</v>
      </c>
      <c r="S318" s="2">
        <v>8250215703</v>
      </c>
      <c r="T318" s="2" t="s">
        <v>1516</v>
      </c>
      <c r="U318" s="2" t="s">
        <v>1517</v>
      </c>
      <c r="V318" s="2">
        <v>9664397994</v>
      </c>
      <c r="W318" s="2" t="s">
        <v>1518</v>
      </c>
      <c r="X318" s="2">
        <v>30000</v>
      </c>
      <c r="Y318" s="2" t="s">
        <v>34</v>
      </c>
      <c r="Z318" s="2" t="s">
        <v>34</v>
      </c>
      <c r="AA318" s="2" t="s">
        <v>45</v>
      </c>
      <c r="AB318" s="2">
        <v>17</v>
      </c>
      <c r="AC318" s="2" t="s">
        <v>39</v>
      </c>
      <c r="AD318" s="2">
        <v>0</v>
      </c>
    </row>
    <row r="319" spans="1:30" ht="30" x14ac:dyDescent="0.25">
      <c r="A319" s="2">
        <v>12</v>
      </c>
      <c r="B319" s="2" t="s">
        <v>30</v>
      </c>
      <c r="C319" s="2">
        <v>13459</v>
      </c>
      <c r="D319" s="3">
        <v>44047</v>
      </c>
      <c r="E319" s="2" t="s">
        <v>1519</v>
      </c>
      <c r="F319" s="2"/>
      <c r="G319" s="2" t="s">
        <v>1520</v>
      </c>
      <c r="H319" s="2" t="s">
        <v>1521</v>
      </c>
      <c r="I319" s="2" t="s">
        <v>31</v>
      </c>
      <c r="J319" s="3">
        <v>38401</v>
      </c>
      <c r="K319" s="2"/>
      <c r="L319" s="2"/>
      <c r="M319" s="2"/>
      <c r="N319" s="2"/>
      <c r="O319" s="2" t="s">
        <v>42</v>
      </c>
      <c r="P319" s="2" t="s">
        <v>44</v>
      </c>
      <c r="Q319" s="2"/>
      <c r="R319" s="2" t="s">
        <v>129</v>
      </c>
      <c r="S319" s="2">
        <v>8250215703</v>
      </c>
      <c r="T319" s="2" t="s">
        <v>1522</v>
      </c>
      <c r="U319" s="2"/>
      <c r="V319" s="2">
        <v>9887634346</v>
      </c>
      <c r="W319" s="2" t="s">
        <v>1523</v>
      </c>
      <c r="X319" s="2">
        <v>892202</v>
      </c>
      <c r="Y319" s="2" t="s">
        <v>34</v>
      </c>
      <c r="Z319" s="2" t="s">
        <v>34</v>
      </c>
      <c r="AA319" s="2" t="s">
        <v>45</v>
      </c>
      <c r="AB319" s="2">
        <v>16</v>
      </c>
      <c r="AC319" s="2" t="s">
        <v>39</v>
      </c>
      <c r="AD319" s="2">
        <v>10</v>
      </c>
    </row>
    <row r="320" spans="1:30" ht="30" x14ac:dyDescent="0.25">
      <c r="A320" s="2">
        <v>12</v>
      </c>
      <c r="B320" s="2" t="s">
        <v>30</v>
      </c>
      <c r="C320" s="2">
        <v>13354</v>
      </c>
      <c r="D320" s="3">
        <v>43661</v>
      </c>
      <c r="E320" s="2" t="s">
        <v>1524</v>
      </c>
      <c r="F320" s="2"/>
      <c r="G320" s="2" t="s">
        <v>1525</v>
      </c>
      <c r="H320" s="2" t="s">
        <v>81</v>
      </c>
      <c r="I320" s="2" t="s">
        <v>31</v>
      </c>
      <c r="J320" s="3">
        <v>38132</v>
      </c>
      <c r="K320" s="2"/>
      <c r="L320" s="2"/>
      <c r="M320" s="2"/>
      <c r="N320" s="2"/>
      <c r="O320" s="2" t="s">
        <v>38</v>
      </c>
      <c r="P320" s="2" t="s">
        <v>44</v>
      </c>
      <c r="Q320" s="2"/>
      <c r="R320" s="2" t="s">
        <v>129</v>
      </c>
      <c r="S320" s="2">
        <v>8250215703</v>
      </c>
      <c r="T320" s="2" t="s">
        <v>1526</v>
      </c>
      <c r="U320" s="2" t="s">
        <v>1527</v>
      </c>
      <c r="V320" s="2">
        <v>9799216172</v>
      </c>
      <c r="W320" s="2" t="s">
        <v>1528</v>
      </c>
      <c r="X320" s="2">
        <v>45000</v>
      </c>
      <c r="Y320" s="2" t="s">
        <v>34</v>
      </c>
      <c r="Z320" s="2" t="s">
        <v>35</v>
      </c>
      <c r="AA320" s="2" t="s">
        <v>45</v>
      </c>
      <c r="AB320" s="2">
        <v>17</v>
      </c>
      <c r="AC320" s="2" t="s">
        <v>39</v>
      </c>
      <c r="AD320" s="2">
        <v>12</v>
      </c>
    </row>
    <row r="321" spans="1:30" ht="45" x14ac:dyDescent="0.25">
      <c r="A321" s="2">
        <v>12</v>
      </c>
      <c r="B321" s="2" t="s">
        <v>30</v>
      </c>
      <c r="C321" s="2">
        <v>13456</v>
      </c>
      <c r="D321" s="3">
        <v>44047</v>
      </c>
      <c r="E321" s="2" t="s">
        <v>1529</v>
      </c>
      <c r="F321" s="2"/>
      <c r="G321" s="2" t="s">
        <v>1530</v>
      </c>
      <c r="H321" s="2" t="s">
        <v>1531</v>
      </c>
      <c r="I321" s="2" t="s">
        <v>31</v>
      </c>
      <c r="J321" s="3">
        <v>38058</v>
      </c>
      <c r="K321" s="2"/>
      <c r="L321" s="2"/>
      <c r="M321" s="2"/>
      <c r="N321" s="2"/>
      <c r="O321" s="2" t="s">
        <v>38</v>
      </c>
      <c r="P321" s="2" t="s">
        <v>44</v>
      </c>
      <c r="Q321" s="2"/>
      <c r="R321" s="2" t="s">
        <v>129</v>
      </c>
      <c r="S321" s="2">
        <v>8250215703</v>
      </c>
      <c r="T321" s="2" t="s">
        <v>1532</v>
      </c>
      <c r="U321" s="2" t="s">
        <v>1533</v>
      </c>
      <c r="V321" s="2">
        <v>8279247009</v>
      </c>
      <c r="W321" s="2" t="s">
        <v>1534</v>
      </c>
      <c r="X321" s="2">
        <v>35000</v>
      </c>
      <c r="Y321" s="2" t="s">
        <v>34</v>
      </c>
      <c r="Z321" s="2" t="s">
        <v>34</v>
      </c>
      <c r="AA321" s="2" t="s">
        <v>45</v>
      </c>
      <c r="AB321" s="2">
        <v>17</v>
      </c>
      <c r="AC321" s="2" t="s">
        <v>39</v>
      </c>
      <c r="AD321" s="2">
        <v>4</v>
      </c>
    </row>
    <row r="322" spans="1:30" ht="30" x14ac:dyDescent="0.25">
      <c r="A322" s="2">
        <v>12</v>
      </c>
      <c r="B322" s="2" t="s">
        <v>30</v>
      </c>
      <c r="C322" s="2">
        <v>13490</v>
      </c>
      <c r="D322" s="3">
        <v>44063</v>
      </c>
      <c r="E322" s="2" t="s">
        <v>1535</v>
      </c>
      <c r="F322" s="2"/>
      <c r="G322" s="2" t="s">
        <v>1163</v>
      </c>
      <c r="H322" s="2" t="s">
        <v>1536</v>
      </c>
      <c r="I322" s="2" t="s">
        <v>36</v>
      </c>
      <c r="J322" s="3">
        <v>38828</v>
      </c>
      <c r="K322" s="2"/>
      <c r="L322" s="2"/>
      <c r="M322" s="2"/>
      <c r="N322" s="2"/>
      <c r="O322" s="2" t="s">
        <v>38</v>
      </c>
      <c r="P322" s="2" t="s">
        <v>44</v>
      </c>
      <c r="Q322" s="2"/>
      <c r="R322" s="2" t="s">
        <v>129</v>
      </c>
      <c r="S322" s="2">
        <v>8250215703</v>
      </c>
      <c r="T322" s="2" t="s">
        <v>1537</v>
      </c>
      <c r="U322" s="2" t="s">
        <v>1538</v>
      </c>
      <c r="V322" s="2">
        <v>9079049730</v>
      </c>
      <c r="W322" s="2" t="s">
        <v>1388</v>
      </c>
      <c r="X322" s="2">
        <v>471512</v>
      </c>
      <c r="Y322" s="2" t="s">
        <v>34</v>
      </c>
      <c r="Z322" s="2" t="s">
        <v>34</v>
      </c>
      <c r="AA322" s="2" t="s">
        <v>45</v>
      </c>
      <c r="AB322" s="2">
        <v>15</v>
      </c>
      <c r="AC322" s="2" t="s">
        <v>39</v>
      </c>
      <c r="AD322" s="2">
        <v>0</v>
      </c>
    </row>
    <row r="323" spans="1:30" ht="30" x14ac:dyDescent="0.25">
      <c r="A323" s="2">
        <v>12</v>
      </c>
      <c r="B323" s="2" t="s">
        <v>30</v>
      </c>
      <c r="C323" s="2">
        <v>13533</v>
      </c>
      <c r="D323" s="3">
        <v>44075</v>
      </c>
      <c r="E323" s="2" t="s">
        <v>457</v>
      </c>
      <c r="F323" s="2"/>
      <c r="G323" s="2" t="s">
        <v>61</v>
      </c>
      <c r="H323" s="2" t="s">
        <v>391</v>
      </c>
      <c r="I323" s="2" t="s">
        <v>36</v>
      </c>
      <c r="J323" s="3">
        <v>37775</v>
      </c>
      <c r="K323" s="2"/>
      <c r="L323" s="2"/>
      <c r="M323" s="2"/>
      <c r="N323" s="2"/>
      <c r="O323" s="2" t="s">
        <v>42</v>
      </c>
      <c r="P323" s="2" t="s">
        <v>44</v>
      </c>
      <c r="Q323" s="2"/>
      <c r="R323" s="2" t="s">
        <v>129</v>
      </c>
      <c r="S323" s="2">
        <v>8250215703</v>
      </c>
      <c r="T323" s="2" t="s">
        <v>1539</v>
      </c>
      <c r="U323" s="2" t="s">
        <v>1540</v>
      </c>
      <c r="V323" s="2">
        <v>9001865100</v>
      </c>
      <c r="W323" s="2" t="s">
        <v>1541</v>
      </c>
      <c r="X323" s="2">
        <v>250000</v>
      </c>
      <c r="Y323" s="2" t="s">
        <v>34</v>
      </c>
      <c r="Z323" s="2" t="s">
        <v>34</v>
      </c>
      <c r="AA323" s="2" t="s">
        <v>45</v>
      </c>
      <c r="AB323" s="2">
        <v>18</v>
      </c>
      <c r="AC323" s="2" t="s">
        <v>39</v>
      </c>
      <c r="AD323" s="2">
        <v>3</v>
      </c>
    </row>
    <row r="324" spans="1:30" ht="30" x14ac:dyDescent="0.25">
      <c r="A324" s="2">
        <v>12</v>
      </c>
      <c r="B324" s="2" t="s">
        <v>30</v>
      </c>
      <c r="C324" s="2">
        <v>13458</v>
      </c>
      <c r="D324" s="3">
        <v>44047</v>
      </c>
      <c r="E324" s="2" t="s">
        <v>1542</v>
      </c>
      <c r="F324" s="2"/>
      <c r="G324" s="2" t="s">
        <v>1052</v>
      </c>
      <c r="H324" s="2" t="s">
        <v>1543</v>
      </c>
      <c r="I324" s="2" t="s">
        <v>31</v>
      </c>
      <c r="J324" s="3">
        <v>38436</v>
      </c>
      <c r="K324" s="2"/>
      <c r="L324" s="2"/>
      <c r="M324" s="2"/>
      <c r="N324" s="2"/>
      <c r="O324" s="2" t="s">
        <v>42</v>
      </c>
      <c r="P324" s="2" t="s">
        <v>44</v>
      </c>
      <c r="Q324" s="2"/>
      <c r="R324" s="2" t="s">
        <v>129</v>
      </c>
      <c r="S324" s="2">
        <v>8250215703</v>
      </c>
      <c r="T324" s="2" t="s">
        <v>1544</v>
      </c>
      <c r="U324" s="2" t="s">
        <v>1545</v>
      </c>
      <c r="V324" s="2">
        <v>7073531468</v>
      </c>
      <c r="W324" s="2" t="s">
        <v>1546</v>
      </c>
      <c r="X324" s="2">
        <v>40000</v>
      </c>
      <c r="Y324" s="2" t="s">
        <v>34</v>
      </c>
      <c r="Z324" s="2" t="s">
        <v>34</v>
      </c>
      <c r="AA324" s="2" t="s">
        <v>45</v>
      </c>
      <c r="AB324" s="2">
        <v>16</v>
      </c>
      <c r="AC324" s="2" t="s">
        <v>39</v>
      </c>
      <c r="AD324" s="2">
        <v>2</v>
      </c>
    </row>
    <row r="325" spans="1:30" ht="30" x14ac:dyDescent="0.25">
      <c r="A325" s="2">
        <v>12</v>
      </c>
      <c r="B325" s="2" t="s">
        <v>30</v>
      </c>
      <c r="C325" s="2">
        <v>13492</v>
      </c>
      <c r="D325" s="3">
        <v>44063</v>
      </c>
      <c r="E325" s="2" t="s">
        <v>1547</v>
      </c>
      <c r="F325" s="2"/>
      <c r="G325" s="2" t="s">
        <v>1548</v>
      </c>
      <c r="H325" s="2" t="s">
        <v>1549</v>
      </c>
      <c r="I325" s="2" t="s">
        <v>36</v>
      </c>
      <c r="J325" s="3">
        <v>38070</v>
      </c>
      <c r="K325" s="2"/>
      <c r="L325" s="2"/>
      <c r="M325" s="2"/>
      <c r="N325" s="2"/>
      <c r="O325" s="2" t="s">
        <v>42</v>
      </c>
      <c r="P325" s="2" t="s">
        <v>44</v>
      </c>
      <c r="Q325" s="2"/>
      <c r="R325" s="2" t="s">
        <v>129</v>
      </c>
      <c r="S325" s="2">
        <v>8250215703</v>
      </c>
      <c r="T325" s="2" t="s">
        <v>1550</v>
      </c>
      <c r="U325" s="2" t="s">
        <v>1551</v>
      </c>
      <c r="V325" s="2">
        <v>9413024912</v>
      </c>
      <c r="W325" s="2" t="s">
        <v>1552</v>
      </c>
      <c r="X325" s="2">
        <v>48000</v>
      </c>
      <c r="Y325" s="2" t="s">
        <v>34</v>
      </c>
      <c r="Z325" s="2" t="s">
        <v>34</v>
      </c>
      <c r="AA325" s="2" t="s">
        <v>45</v>
      </c>
      <c r="AB325" s="2">
        <v>17</v>
      </c>
      <c r="AC325" s="2" t="s">
        <v>39</v>
      </c>
      <c r="AD325" s="2">
        <v>2</v>
      </c>
    </row>
    <row r="326" spans="1:30" ht="45" x14ac:dyDescent="0.25">
      <c r="A326" s="2">
        <v>12</v>
      </c>
      <c r="B326" s="2" t="s">
        <v>30</v>
      </c>
      <c r="C326" s="2">
        <v>13609</v>
      </c>
      <c r="D326" s="3">
        <v>44119</v>
      </c>
      <c r="E326" s="2" t="s">
        <v>432</v>
      </c>
      <c r="F326" s="2"/>
      <c r="G326" s="2" t="s">
        <v>1553</v>
      </c>
      <c r="H326" s="2" t="s">
        <v>72</v>
      </c>
      <c r="I326" s="2" t="s">
        <v>31</v>
      </c>
      <c r="J326" s="3">
        <v>38580</v>
      </c>
      <c r="K326" s="2"/>
      <c r="L326" s="2"/>
      <c r="M326" s="2"/>
      <c r="N326" s="2"/>
      <c r="O326" s="2" t="s">
        <v>42</v>
      </c>
      <c r="P326" s="2" t="s">
        <v>44</v>
      </c>
      <c r="Q326" s="2"/>
      <c r="R326" s="2" t="s">
        <v>129</v>
      </c>
      <c r="S326" s="2">
        <v>8250215703</v>
      </c>
      <c r="T326" s="2" t="s">
        <v>1554</v>
      </c>
      <c r="U326" s="2" t="s">
        <v>1555</v>
      </c>
      <c r="V326" s="2">
        <v>9571697149</v>
      </c>
      <c r="W326" s="2" t="s">
        <v>1556</v>
      </c>
      <c r="X326" s="2">
        <v>40000</v>
      </c>
      <c r="Y326" s="2" t="s">
        <v>34</v>
      </c>
      <c r="Z326" s="2" t="s">
        <v>34</v>
      </c>
      <c r="AA326" s="2" t="s">
        <v>45</v>
      </c>
      <c r="AB326" s="2">
        <v>16</v>
      </c>
      <c r="AC326" s="2" t="s">
        <v>39</v>
      </c>
      <c r="AD326" s="2">
        <v>3</v>
      </c>
    </row>
    <row r="327" spans="1:30" ht="30" x14ac:dyDescent="0.25">
      <c r="A327" s="2">
        <v>12</v>
      </c>
      <c r="B327" s="2" t="s">
        <v>30</v>
      </c>
      <c r="C327" s="2">
        <v>13464</v>
      </c>
      <c r="D327" s="3">
        <v>44047</v>
      </c>
      <c r="E327" s="2" t="s">
        <v>1557</v>
      </c>
      <c r="F327" s="2"/>
      <c r="G327" s="2" t="s">
        <v>1558</v>
      </c>
      <c r="H327" s="2" t="s">
        <v>67</v>
      </c>
      <c r="I327" s="2" t="s">
        <v>36</v>
      </c>
      <c r="J327" s="3">
        <v>38536</v>
      </c>
      <c r="K327" s="2"/>
      <c r="L327" s="2"/>
      <c r="M327" s="2"/>
      <c r="N327" s="2"/>
      <c r="O327" s="2" t="s">
        <v>42</v>
      </c>
      <c r="P327" s="2" t="s">
        <v>44</v>
      </c>
      <c r="Q327" s="2"/>
      <c r="R327" s="2" t="s">
        <v>129</v>
      </c>
      <c r="S327" s="2">
        <v>8250215703</v>
      </c>
      <c r="T327" s="2" t="s">
        <v>1559</v>
      </c>
      <c r="U327" s="2" t="s">
        <v>1560</v>
      </c>
      <c r="V327" s="2">
        <v>9950808379</v>
      </c>
      <c r="W327" s="2" t="s">
        <v>1561</v>
      </c>
      <c r="X327" s="2">
        <v>36000</v>
      </c>
      <c r="Y327" s="2" t="s">
        <v>34</v>
      </c>
      <c r="Z327" s="2" t="s">
        <v>35</v>
      </c>
      <c r="AA327" s="2" t="s">
        <v>45</v>
      </c>
      <c r="AB327" s="2">
        <v>16</v>
      </c>
      <c r="AC327" s="2" t="s">
        <v>39</v>
      </c>
      <c r="AD327" s="2">
        <v>0</v>
      </c>
    </row>
    <row r="328" spans="1:30" ht="30" x14ac:dyDescent="0.25">
      <c r="A328" s="2">
        <v>12</v>
      </c>
      <c r="B328" s="2" t="s">
        <v>30</v>
      </c>
      <c r="C328" s="2">
        <v>13493</v>
      </c>
      <c r="D328" s="3">
        <v>44063</v>
      </c>
      <c r="E328" s="2" t="s">
        <v>1562</v>
      </c>
      <c r="F328" s="2"/>
      <c r="G328" s="2" t="s">
        <v>1563</v>
      </c>
      <c r="H328" s="2" t="s">
        <v>732</v>
      </c>
      <c r="I328" s="2" t="s">
        <v>31</v>
      </c>
      <c r="J328" s="3">
        <v>38488</v>
      </c>
      <c r="K328" s="2"/>
      <c r="L328" s="2"/>
      <c r="M328" s="2"/>
      <c r="N328" s="2"/>
      <c r="O328" s="2" t="s">
        <v>42</v>
      </c>
      <c r="P328" s="2" t="s">
        <v>44</v>
      </c>
      <c r="Q328" s="2"/>
      <c r="R328" s="2" t="s">
        <v>129</v>
      </c>
      <c r="S328" s="2">
        <v>8250215703</v>
      </c>
      <c r="T328" s="2" t="s">
        <v>1564</v>
      </c>
      <c r="U328" s="2" t="s">
        <v>1565</v>
      </c>
      <c r="V328" s="2">
        <v>8949349415</v>
      </c>
      <c r="W328" s="2" t="s">
        <v>1388</v>
      </c>
      <c r="X328" s="2">
        <v>36000</v>
      </c>
      <c r="Y328" s="2" t="s">
        <v>34</v>
      </c>
      <c r="Z328" s="2" t="s">
        <v>34</v>
      </c>
      <c r="AA328" s="2" t="s">
        <v>45</v>
      </c>
      <c r="AB328" s="2">
        <v>16</v>
      </c>
      <c r="AC328" s="2" t="s">
        <v>39</v>
      </c>
      <c r="AD328" s="2">
        <v>2</v>
      </c>
    </row>
    <row r="329" spans="1:30" ht="30" x14ac:dyDescent="0.25">
      <c r="A329" s="2">
        <v>12</v>
      </c>
      <c r="B329" s="2" t="s">
        <v>30</v>
      </c>
      <c r="C329" s="2">
        <v>13529</v>
      </c>
      <c r="D329" s="3">
        <v>44074</v>
      </c>
      <c r="E329" s="2" t="s">
        <v>1566</v>
      </c>
      <c r="F329" s="2" t="s">
        <v>70</v>
      </c>
      <c r="G329" s="2" t="s">
        <v>1567</v>
      </c>
      <c r="H329" s="2" t="s">
        <v>1568</v>
      </c>
      <c r="I329" s="2" t="s">
        <v>36</v>
      </c>
      <c r="J329" s="3">
        <v>38764</v>
      </c>
      <c r="K329" s="2"/>
      <c r="L329" s="2"/>
      <c r="M329" s="2"/>
      <c r="N329" s="2"/>
      <c r="O329" s="2" t="s">
        <v>42</v>
      </c>
      <c r="P329" s="2" t="s">
        <v>44</v>
      </c>
      <c r="Q329" s="2"/>
      <c r="R329" s="2" t="s">
        <v>129</v>
      </c>
      <c r="S329" s="2">
        <v>8250215703</v>
      </c>
      <c r="T329" s="2" t="s">
        <v>1569</v>
      </c>
      <c r="U329" s="2"/>
      <c r="V329" s="2">
        <v>7073729835</v>
      </c>
      <c r="W329" s="2" t="s">
        <v>1570</v>
      </c>
      <c r="X329" s="2">
        <v>100000</v>
      </c>
      <c r="Y329" s="2" t="s">
        <v>34</v>
      </c>
      <c r="Z329" s="2" t="s">
        <v>34</v>
      </c>
      <c r="AA329" s="2" t="s">
        <v>45</v>
      </c>
      <c r="AB329" s="2">
        <v>15</v>
      </c>
      <c r="AC329" s="2" t="s">
        <v>39</v>
      </c>
      <c r="AD329" s="2">
        <v>3</v>
      </c>
    </row>
    <row r="330" spans="1:30" ht="30" x14ac:dyDescent="0.25">
      <c r="A330" s="2">
        <v>12</v>
      </c>
      <c r="B330" s="2" t="s">
        <v>30</v>
      </c>
      <c r="C330" s="2">
        <v>13532</v>
      </c>
      <c r="D330" s="3">
        <v>44074</v>
      </c>
      <c r="E330" s="2" t="s">
        <v>1571</v>
      </c>
      <c r="F330" s="2" t="s">
        <v>70</v>
      </c>
      <c r="G330" s="2" t="s">
        <v>1572</v>
      </c>
      <c r="H330" s="2" t="s">
        <v>1573</v>
      </c>
      <c r="I330" s="2" t="s">
        <v>36</v>
      </c>
      <c r="J330" s="3">
        <v>38585</v>
      </c>
      <c r="K330" s="2"/>
      <c r="L330" s="2"/>
      <c r="M330" s="2"/>
      <c r="N330" s="2"/>
      <c r="O330" s="2" t="s">
        <v>38</v>
      </c>
      <c r="P330" s="2" t="s">
        <v>44</v>
      </c>
      <c r="Q330" s="2"/>
      <c r="R330" s="2" t="s">
        <v>129</v>
      </c>
      <c r="S330" s="2">
        <v>8250215703</v>
      </c>
      <c r="T330" s="2" t="s">
        <v>1574</v>
      </c>
      <c r="U330" s="2" t="s">
        <v>1575</v>
      </c>
      <c r="V330" s="2">
        <v>9983740772</v>
      </c>
      <c r="W330" s="2" t="s">
        <v>1576</v>
      </c>
      <c r="X330" s="2">
        <v>20000</v>
      </c>
      <c r="Y330" s="2" t="s">
        <v>34</v>
      </c>
      <c r="Z330" s="2" t="s">
        <v>34</v>
      </c>
      <c r="AA330" s="2" t="s">
        <v>45</v>
      </c>
      <c r="AB330" s="2">
        <v>16</v>
      </c>
      <c r="AC330" s="2" t="s">
        <v>39</v>
      </c>
      <c r="AD330" s="2">
        <v>1</v>
      </c>
    </row>
    <row r="331" spans="1:30" ht="30" x14ac:dyDescent="0.25">
      <c r="A331" s="2">
        <v>12</v>
      </c>
      <c r="B331" s="2" t="s">
        <v>30</v>
      </c>
      <c r="C331" s="2">
        <v>13579</v>
      </c>
      <c r="D331" s="3">
        <v>44095</v>
      </c>
      <c r="E331" s="2" t="s">
        <v>1577</v>
      </c>
      <c r="F331" s="2"/>
      <c r="G331" s="2" t="s">
        <v>1578</v>
      </c>
      <c r="H331" s="2" t="s">
        <v>1579</v>
      </c>
      <c r="I331" s="2" t="s">
        <v>31</v>
      </c>
      <c r="J331" s="3">
        <v>38690</v>
      </c>
      <c r="K331" s="2"/>
      <c r="L331" s="2"/>
      <c r="M331" s="2"/>
      <c r="N331" s="2"/>
      <c r="O331" s="2" t="s">
        <v>42</v>
      </c>
      <c r="P331" s="2" t="s">
        <v>44</v>
      </c>
      <c r="Q331" s="2"/>
      <c r="R331" s="2" t="s">
        <v>129</v>
      </c>
      <c r="S331" s="2">
        <v>8250215703</v>
      </c>
      <c r="T331" s="2" t="s">
        <v>1580</v>
      </c>
      <c r="U331" s="2" t="s">
        <v>1581</v>
      </c>
      <c r="V331" s="2">
        <v>9057510046</v>
      </c>
      <c r="W331" s="2" t="s">
        <v>1582</v>
      </c>
      <c r="X331" s="2">
        <v>36000</v>
      </c>
      <c r="Y331" s="2" t="s">
        <v>34</v>
      </c>
      <c r="Z331" s="2" t="s">
        <v>34</v>
      </c>
      <c r="AA331" s="2" t="s">
        <v>45</v>
      </c>
      <c r="AB331" s="2">
        <v>16</v>
      </c>
      <c r="AC331" s="2" t="s">
        <v>39</v>
      </c>
      <c r="AD331" s="2">
        <v>3</v>
      </c>
    </row>
    <row r="332" spans="1:30" ht="30" x14ac:dyDescent="0.25">
      <c r="A332" s="2">
        <v>12</v>
      </c>
      <c r="B332" s="2" t="s">
        <v>30</v>
      </c>
      <c r="C332" s="2">
        <v>13491</v>
      </c>
      <c r="D332" s="3">
        <v>44063</v>
      </c>
      <c r="E332" s="2" t="s">
        <v>1583</v>
      </c>
      <c r="F332" s="2"/>
      <c r="G332" s="2" t="s">
        <v>1584</v>
      </c>
      <c r="H332" s="2" t="s">
        <v>1585</v>
      </c>
      <c r="I332" s="2" t="s">
        <v>36</v>
      </c>
      <c r="J332" s="3">
        <v>38718</v>
      </c>
      <c r="K332" s="2"/>
      <c r="L332" s="2"/>
      <c r="M332" s="2"/>
      <c r="N332" s="2"/>
      <c r="O332" s="2" t="s">
        <v>32</v>
      </c>
      <c r="P332" s="2" t="s">
        <v>44</v>
      </c>
      <c r="Q332" s="2"/>
      <c r="R332" s="2" t="s">
        <v>129</v>
      </c>
      <c r="S332" s="2">
        <v>8250215703</v>
      </c>
      <c r="T332" s="2" t="s">
        <v>1586</v>
      </c>
      <c r="U332" s="2" t="s">
        <v>1587</v>
      </c>
      <c r="V332" s="2">
        <v>9664044961</v>
      </c>
      <c r="W332" s="2" t="s">
        <v>1588</v>
      </c>
      <c r="X332" s="2">
        <v>284000</v>
      </c>
      <c r="Y332" s="2" t="s">
        <v>34</v>
      </c>
      <c r="Z332" s="2" t="s">
        <v>34</v>
      </c>
      <c r="AA332" s="2" t="s">
        <v>45</v>
      </c>
      <c r="AB332" s="2">
        <v>15</v>
      </c>
      <c r="AC332" s="2" t="s">
        <v>39</v>
      </c>
      <c r="AD332" s="2">
        <v>0</v>
      </c>
    </row>
    <row r="333" spans="1:30" ht="30" x14ac:dyDescent="0.25">
      <c r="A333" s="2">
        <v>12</v>
      </c>
      <c r="B333" s="2" t="s">
        <v>30</v>
      </c>
      <c r="C333" s="2">
        <v>13462</v>
      </c>
      <c r="D333" s="3">
        <v>44047</v>
      </c>
      <c r="E333" s="2" t="s">
        <v>1291</v>
      </c>
      <c r="F333" s="2"/>
      <c r="G333" s="2" t="s">
        <v>1589</v>
      </c>
      <c r="H333" s="2" t="s">
        <v>1590</v>
      </c>
      <c r="I333" s="2" t="s">
        <v>31</v>
      </c>
      <c r="J333" s="3">
        <v>38464</v>
      </c>
      <c r="K333" s="2"/>
      <c r="L333" s="2"/>
      <c r="M333" s="2"/>
      <c r="N333" s="2"/>
      <c r="O333" s="2" t="s">
        <v>38</v>
      </c>
      <c r="P333" s="2" t="s">
        <v>44</v>
      </c>
      <c r="Q333" s="2"/>
      <c r="R333" s="2" t="s">
        <v>129</v>
      </c>
      <c r="S333" s="2">
        <v>8250215703</v>
      </c>
      <c r="T333" s="2" t="s">
        <v>1591</v>
      </c>
      <c r="U333" s="2" t="s">
        <v>1592</v>
      </c>
      <c r="V333" s="2">
        <v>6377828031</v>
      </c>
      <c r="W333" s="2" t="s">
        <v>1593</v>
      </c>
      <c r="X333" s="2">
        <v>72000</v>
      </c>
      <c r="Y333" s="2" t="s">
        <v>34</v>
      </c>
      <c r="Z333" s="2" t="s">
        <v>34</v>
      </c>
      <c r="AA333" s="2" t="s">
        <v>45</v>
      </c>
      <c r="AB333" s="2">
        <v>16</v>
      </c>
      <c r="AC333" s="2" t="s">
        <v>39</v>
      </c>
      <c r="AD333" s="2">
        <v>2</v>
      </c>
    </row>
    <row r="334" spans="1:30" ht="30" x14ac:dyDescent="0.25">
      <c r="A334" s="2">
        <v>12</v>
      </c>
      <c r="B334" s="2" t="s">
        <v>30</v>
      </c>
      <c r="C334" s="2">
        <v>13567</v>
      </c>
      <c r="D334" s="3">
        <v>44089</v>
      </c>
      <c r="E334" s="2" t="s">
        <v>1594</v>
      </c>
      <c r="F334" s="2"/>
      <c r="G334" s="2" t="s">
        <v>1595</v>
      </c>
      <c r="H334" s="2" t="s">
        <v>1596</v>
      </c>
      <c r="I334" s="2" t="s">
        <v>31</v>
      </c>
      <c r="J334" s="3">
        <v>37569</v>
      </c>
      <c r="K334" s="2"/>
      <c r="L334" s="2"/>
      <c r="M334" s="2"/>
      <c r="N334" s="2"/>
      <c r="O334" s="2" t="s">
        <v>42</v>
      </c>
      <c r="P334" s="2" t="s">
        <v>44</v>
      </c>
      <c r="Q334" s="2"/>
      <c r="R334" s="2" t="s">
        <v>129</v>
      </c>
      <c r="S334" s="2">
        <v>8250215703</v>
      </c>
      <c r="T334" s="2" t="s">
        <v>1597</v>
      </c>
      <c r="U334" s="2" t="s">
        <v>1598</v>
      </c>
      <c r="V334" s="2">
        <v>9950808286</v>
      </c>
      <c r="W334" s="2" t="s">
        <v>1561</v>
      </c>
      <c r="X334" s="2">
        <v>50000</v>
      </c>
      <c r="Y334" s="2" t="s">
        <v>34</v>
      </c>
      <c r="Z334" s="2" t="s">
        <v>34</v>
      </c>
      <c r="AA334" s="2" t="s">
        <v>45</v>
      </c>
      <c r="AB334" s="2">
        <v>19</v>
      </c>
      <c r="AC334" s="2" t="s">
        <v>39</v>
      </c>
      <c r="AD334" s="2">
        <v>0</v>
      </c>
    </row>
    <row r="335" spans="1:30" ht="30" x14ac:dyDescent="0.25">
      <c r="A335" s="2">
        <v>12</v>
      </c>
      <c r="B335" s="2" t="s">
        <v>30</v>
      </c>
      <c r="C335" s="2">
        <v>13672</v>
      </c>
      <c r="D335" s="3">
        <v>44211</v>
      </c>
      <c r="E335" s="2" t="s">
        <v>1599</v>
      </c>
      <c r="F335" s="2"/>
      <c r="G335" s="2" t="s">
        <v>1600</v>
      </c>
      <c r="H335" s="2" t="s">
        <v>1601</v>
      </c>
      <c r="I335" s="2" t="s">
        <v>31</v>
      </c>
      <c r="J335" s="3">
        <v>38748</v>
      </c>
      <c r="K335" s="2"/>
      <c r="L335" s="2"/>
      <c r="M335" s="2"/>
      <c r="N335" s="2"/>
      <c r="O335" s="2" t="s">
        <v>42</v>
      </c>
      <c r="P335" s="2" t="s">
        <v>44</v>
      </c>
      <c r="Q335" s="2"/>
      <c r="R335" s="2" t="s">
        <v>129</v>
      </c>
      <c r="S335" s="2">
        <v>8250215703</v>
      </c>
      <c r="T335" s="2" t="s">
        <v>1602</v>
      </c>
      <c r="U335" s="2"/>
      <c r="V335" s="2">
        <v>8949362109</v>
      </c>
      <c r="W335" s="2" t="s">
        <v>1603</v>
      </c>
      <c r="X335" s="2">
        <v>360000</v>
      </c>
      <c r="Y335" s="2" t="s">
        <v>34</v>
      </c>
      <c r="Z335" s="2" t="s">
        <v>34</v>
      </c>
      <c r="AA335" s="2" t="s">
        <v>45</v>
      </c>
      <c r="AB335" s="2">
        <v>15</v>
      </c>
      <c r="AC335" s="2" t="s">
        <v>39</v>
      </c>
      <c r="AD335" s="2">
        <v>12</v>
      </c>
    </row>
    <row r="336" spans="1:30" ht="45" x14ac:dyDescent="0.25">
      <c r="A336" s="2">
        <v>12</v>
      </c>
      <c r="B336" s="2" t="s">
        <v>30</v>
      </c>
      <c r="C336" s="2">
        <v>13528</v>
      </c>
      <c r="D336" s="3">
        <v>44074</v>
      </c>
      <c r="E336" s="2" t="s">
        <v>1604</v>
      </c>
      <c r="F336" s="2"/>
      <c r="G336" s="2" t="s">
        <v>1605</v>
      </c>
      <c r="H336" s="2" t="s">
        <v>350</v>
      </c>
      <c r="I336" s="2" t="s">
        <v>31</v>
      </c>
      <c r="J336" s="3">
        <v>38153</v>
      </c>
      <c r="K336" s="2"/>
      <c r="L336" s="2"/>
      <c r="M336" s="2"/>
      <c r="N336" s="2"/>
      <c r="O336" s="2" t="s">
        <v>42</v>
      </c>
      <c r="P336" s="2" t="s">
        <v>44</v>
      </c>
      <c r="Q336" s="2"/>
      <c r="R336" s="2" t="s">
        <v>129</v>
      </c>
      <c r="S336" s="2">
        <v>8250215703</v>
      </c>
      <c r="T336" s="2" t="s">
        <v>1606</v>
      </c>
      <c r="U336" s="2"/>
      <c r="V336" s="2">
        <v>8824549932</v>
      </c>
      <c r="W336" s="2" t="s">
        <v>1607</v>
      </c>
      <c r="X336" s="2">
        <v>70000</v>
      </c>
      <c r="Y336" s="2" t="s">
        <v>34</v>
      </c>
      <c r="Z336" s="2" t="s">
        <v>34</v>
      </c>
      <c r="AA336" s="2" t="s">
        <v>45</v>
      </c>
      <c r="AB336" s="2">
        <v>17</v>
      </c>
      <c r="AC336" s="2" t="s">
        <v>39</v>
      </c>
      <c r="AD336" s="2">
        <v>2</v>
      </c>
    </row>
    <row r="337" spans="1:30" ht="30" x14ac:dyDescent="0.25">
      <c r="A337" s="2">
        <v>12</v>
      </c>
      <c r="B337" s="2" t="s">
        <v>30</v>
      </c>
      <c r="C337" s="2">
        <v>13463</v>
      </c>
      <c r="D337" s="3">
        <v>44047</v>
      </c>
      <c r="E337" s="2" t="s">
        <v>1608</v>
      </c>
      <c r="F337" s="2"/>
      <c r="G337" s="2" t="s">
        <v>1609</v>
      </c>
      <c r="H337" s="2" t="s">
        <v>40</v>
      </c>
      <c r="I337" s="2" t="s">
        <v>31</v>
      </c>
      <c r="J337" s="3">
        <v>38603</v>
      </c>
      <c r="K337" s="2"/>
      <c r="L337" s="2"/>
      <c r="M337" s="2"/>
      <c r="N337" s="2"/>
      <c r="O337" s="2" t="s">
        <v>38</v>
      </c>
      <c r="P337" s="2" t="s">
        <v>44</v>
      </c>
      <c r="Q337" s="2"/>
      <c r="R337" s="2" t="s">
        <v>129</v>
      </c>
      <c r="S337" s="2">
        <v>8250215703</v>
      </c>
      <c r="T337" s="2" t="s">
        <v>1610</v>
      </c>
      <c r="U337" s="2" t="s">
        <v>1611</v>
      </c>
      <c r="V337" s="2">
        <v>9950657171</v>
      </c>
      <c r="W337" s="2" t="s">
        <v>1612</v>
      </c>
      <c r="X337" s="2">
        <v>1101000</v>
      </c>
      <c r="Y337" s="2" t="s">
        <v>34</v>
      </c>
      <c r="Z337" s="2" t="s">
        <v>34</v>
      </c>
      <c r="AA337" s="2" t="s">
        <v>45</v>
      </c>
      <c r="AB337" s="2">
        <v>16</v>
      </c>
      <c r="AC337" s="2" t="s">
        <v>39</v>
      </c>
      <c r="AD337" s="2">
        <v>3</v>
      </c>
    </row>
    <row r="338" spans="1:30" ht="30" x14ac:dyDescent="0.25">
      <c r="A338" s="2">
        <v>12</v>
      </c>
      <c r="B338" s="2" t="s">
        <v>30</v>
      </c>
      <c r="C338" s="2">
        <v>13494</v>
      </c>
      <c r="D338" s="3">
        <v>44063</v>
      </c>
      <c r="E338" s="2" t="s">
        <v>1613</v>
      </c>
      <c r="F338" s="2"/>
      <c r="G338" s="2" t="s">
        <v>1614</v>
      </c>
      <c r="H338" s="2" t="s">
        <v>278</v>
      </c>
      <c r="I338" s="2" t="s">
        <v>31</v>
      </c>
      <c r="J338" s="3">
        <v>38457</v>
      </c>
      <c r="K338" s="2"/>
      <c r="L338" s="2"/>
      <c r="M338" s="2"/>
      <c r="N338" s="2"/>
      <c r="O338" s="2" t="s">
        <v>42</v>
      </c>
      <c r="P338" s="2" t="s">
        <v>44</v>
      </c>
      <c r="Q338" s="2"/>
      <c r="R338" s="2" t="s">
        <v>129</v>
      </c>
      <c r="S338" s="2">
        <v>8250215703</v>
      </c>
      <c r="T338" s="2" t="s">
        <v>1615</v>
      </c>
      <c r="U338" s="2" t="s">
        <v>1616</v>
      </c>
      <c r="V338" s="2">
        <v>8000106173</v>
      </c>
      <c r="W338" s="2" t="s">
        <v>1617</v>
      </c>
      <c r="X338" s="2">
        <v>36000</v>
      </c>
      <c r="Y338" s="2" t="s">
        <v>34</v>
      </c>
      <c r="Z338" s="2" t="s">
        <v>34</v>
      </c>
      <c r="AA338" s="2" t="s">
        <v>45</v>
      </c>
      <c r="AB338" s="2">
        <v>16</v>
      </c>
      <c r="AC338" s="2" t="s">
        <v>39</v>
      </c>
      <c r="AD338" s="2">
        <v>1</v>
      </c>
    </row>
    <row r="339" spans="1:30" ht="30" x14ac:dyDescent="0.25">
      <c r="A339" s="2">
        <v>12</v>
      </c>
      <c r="B339" s="2" t="s">
        <v>30</v>
      </c>
      <c r="C339" s="2">
        <v>13460</v>
      </c>
      <c r="D339" s="3">
        <v>44047</v>
      </c>
      <c r="E339" s="2" t="s">
        <v>1618</v>
      </c>
      <c r="F339" s="2"/>
      <c r="G339" s="2" t="s">
        <v>1489</v>
      </c>
      <c r="H339" s="2" t="s">
        <v>1428</v>
      </c>
      <c r="I339" s="2" t="s">
        <v>31</v>
      </c>
      <c r="J339" s="3">
        <v>38274</v>
      </c>
      <c r="K339" s="2"/>
      <c r="L339" s="2"/>
      <c r="M339" s="2"/>
      <c r="N339" s="2"/>
      <c r="O339" s="2" t="s">
        <v>42</v>
      </c>
      <c r="P339" s="2" t="s">
        <v>44</v>
      </c>
      <c r="Q339" s="2"/>
      <c r="R339" s="2" t="s">
        <v>129</v>
      </c>
      <c r="S339" s="2">
        <v>8250215703</v>
      </c>
      <c r="T339" s="2" t="s">
        <v>1619</v>
      </c>
      <c r="U339" s="2" t="s">
        <v>1491</v>
      </c>
      <c r="V339" s="2">
        <v>6377146834</v>
      </c>
      <c r="W339" s="2" t="s">
        <v>1620</v>
      </c>
      <c r="X339" s="2">
        <v>738152</v>
      </c>
      <c r="Y339" s="2" t="s">
        <v>34</v>
      </c>
      <c r="Z339" s="2" t="s">
        <v>34</v>
      </c>
      <c r="AA339" s="2" t="s">
        <v>45</v>
      </c>
      <c r="AB339" s="2">
        <v>17</v>
      </c>
      <c r="AC339" s="2" t="s">
        <v>39</v>
      </c>
      <c r="AD339" s="2">
        <v>12</v>
      </c>
    </row>
    <row r="340" spans="1:30" ht="30" x14ac:dyDescent="0.25">
      <c r="A340" s="2">
        <v>12</v>
      </c>
      <c r="B340" s="2" t="s">
        <v>30</v>
      </c>
      <c r="C340" s="2">
        <v>13469</v>
      </c>
      <c r="D340" s="3">
        <v>44047</v>
      </c>
      <c r="E340" s="2" t="s">
        <v>787</v>
      </c>
      <c r="F340" s="2"/>
      <c r="G340" s="2" t="s">
        <v>1621</v>
      </c>
      <c r="H340" s="2" t="s">
        <v>278</v>
      </c>
      <c r="I340" s="2" t="s">
        <v>31</v>
      </c>
      <c r="J340" s="3">
        <v>38496</v>
      </c>
      <c r="K340" s="2"/>
      <c r="L340" s="2"/>
      <c r="M340" s="2"/>
      <c r="N340" s="2"/>
      <c r="O340" s="2" t="s">
        <v>42</v>
      </c>
      <c r="P340" s="2" t="s">
        <v>44</v>
      </c>
      <c r="Q340" s="2"/>
      <c r="R340" s="2" t="s">
        <v>129</v>
      </c>
      <c r="S340" s="2">
        <v>8250215703</v>
      </c>
      <c r="T340" s="2" t="s">
        <v>1622</v>
      </c>
      <c r="U340" s="2" t="s">
        <v>1623</v>
      </c>
      <c r="V340" s="2">
        <v>8696951820</v>
      </c>
      <c r="W340" s="2" t="s">
        <v>1624</v>
      </c>
      <c r="X340" s="2">
        <v>40000</v>
      </c>
      <c r="Y340" s="2" t="s">
        <v>34</v>
      </c>
      <c r="Z340" s="2" t="s">
        <v>35</v>
      </c>
      <c r="AA340" s="2" t="s">
        <v>45</v>
      </c>
      <c r="AB340" s="2">
        <v>16</v>
      </c>
      <c r="AC340" s="2" t="s">
        <v>39</v>
      </c>
      <c r="AD340" s="2">
        <v>1</v>
      </c>
    </row>
    <row r="341" spans="1:30" ht="30" x14ac:dyDescent="0.25">
      <c r="A341" s="2">
        <v>12</v>
      </c>
      <c r="B341" s="2" t="s">
        <v>30</v>
      </c>
      <c r="C341" s="2">
        <v>13482</v>
      </c>
      <c r="D341" s="3">
        <v>44063</v>
      </c>
      <c r="E341" s="2" t="s">
        <v>1625</v>
      </c>
      <c r="F341" s="2"/>
      <c r="G341" s="2" t="s">
        <v>1626</v>
      </c>
      <c r="H341" s="2" t="s">
        <v>1627</v>
      </c>
      <c r="I341" s="2" t="s">
        <v>31</v>
      </c>
      <c r="J341" s="3">
        <v>38384</v>
      </c>
      <c r="K341" s="2"/>
      <c r="L341" s="2"/>
      <c r="M341" s="2"/>
      <c r="N341" s="2"/>
      <c r="O341" s="2" t="s">
        <v>42</v>
      </c>
      <c r="P341" s="2" t="s">
        <v>44</v>
      </c>
      <c r="Q341" s="2"/>
      <c r="R341" s="2" t="s">
        <v>129</v>
      </c>
      <c r="S341" s="2">
        <v>8250215703</v>
      </c>
      <c r="T341" s="2" t="s">
        <v>1628</v>
      </c>
      <c r="U341" s="2" t="s">
        <v>1629</v>
      </c>
      <c r="V341" s="2">
        <v>7742541959</v>
      </c>
      <c r="W341" s="2" t="s">
        <v>1630</v>
      </c>
      <c r="X341" s="2">
        <v>176000</v>
      </c>
      <c r="Y341" s="2" t="s">
        <v>34</v>
      </c>
      <c r="Z341" s="2" t="s">
        <v>34</v>
      </c>
      <c r="AA341" s="2" t="s">
        <v>45</v>
      </c>
      <c r="AB341" s="2">
        <v>16</v>
      </c>
      <c r="AC341" s="2" t="s">
        <v>39</v>
      </c>
      <c r="AD341" s="2">
        <v>13</v>
      </c>
    </row>
    <row r="342" spans="1:30" ht="30" x14ac:dyDescent="0.25">
      <c r="A342" s="2">
        <v>12</v>
      </c>
      <c r="B342" s="2" t="s">
        <v>30</v>
      </c>
      <c r="C342" s="2">
        <v>13665</v>
      </c>
      <c r="D342" s="3">
        <v>44173</v>
      </c>
      <c r="E342" s="2" t="s">
        <v>1631</v>
      </c>
      <c r="F342" s="2"/>
      <c r="G342" s="2" t="s">
        <v>62</v>
      </c>
      <c r="H342" s="2" t="s">
        <v>1632</v>
      </c>
      <c r="I342" s="2" t="s">
        <v>31</v>
      </c>
      <c r="J342" s="3">
        <v>38334</v>
      </c>
      <c r="K342" s="2"/>
      <c r="L342" s="2"/>
      <c r="M342" s="2"/>
      <c r="N342" s="2"/>
      <c r="O342" s="2" t="s">
        <v>42</v>
      </c>
      <c r="P342" s="2" t="s">
        <v>44</v>
      </c>
      <c r="Q342" s="2"/>
      <c r="R342" s="2" t="s">
        <v>129</v>
      </c>
      <c r="S342" s="2">
        <v>8250215703</v>
      </c>
      <c r="T342" s="2" t="s">
        <v>1633</v>
      </c>
      <c r="U342" s="2" t="s">
        <v>1634</v>
      </c>
      <c r="V342" s="2">
        <v>9784962289</v>
      </c>
      <c r="W342" s="2" t="s">
        <v>1635</v>
      </c>
      <c r="X342" s="2">
        <v>40000</v>
      </c>
      <c r="Y342" s="2" t="s">
        <v>34</v>
      </c>
      <c r="Z342" s="2" t="s">
        <v>34</v>
      </c>
      <c r="AA342" s="2" t="s">
        <v>45</v>
      </c>
      <c r="AB342" s="2">
        <v>17</v>
      </c>
      <c r="AC342" s="2" t="s">
        <v>39</v>
      </c>
      <c r="AD342" s="2">
        <v>0</v>
      </c>
    </row>
    <row r="343" spans="1:30" ht="30" x14ac:dyDescent="0.25">
      <c r="A343" s="2">
        <v>12</v>
      </c>
      <c r="B343" s="2" t="s">
        <v>30</v>
      </c>
      <c r="C343" s="2">
        <v>13229</v>
      </c>
      <c r="D343" s="3">
        <v>43649</v>
      </c>
      <c r="E343" s="2" t="s">
        <v>1636</v>
      </c>
      <c r="F343" s="2"/>
      <c r="G343" s="2" t="s">
        <v>1637</v>
      </c>
      <c r="H343" s="2" t="s">
        <v>1638</v>
      </c>
      <c r="I343" s="2" t="s">
        <v>31</v>
      </c>
      <c r="J343" s="3">
        <v>38195</v>
      </c>
      <c r="K343" s="2"/>
      <c r="L343" s="2"/>
      <c r="M343" s="2"/>
      <c r="N343" s="2"/>
      <c r="O343" s="2" t="s">
        <v>38</v>
      </c>
      <c r="P343" s="2" t="s">
        <v>44</v>
      </c>
      <c r="Q343" s="2"/>
      <c r="R343" s="2" t="s">
        <v>129</v>
      </c>
      <c r="S343" s="2">
        <v>8250215703</v>
      </c>
      <c r="T343" s="2" t="s">
        <v>1251</v>
      </c>
      <c r="U343" s="2" t="s">
        <v>1639</v>
      </c>
      <c r="V343" s="2">
        <v>9660660502</v>
      </c>
      <c r="W343" s="2" t="s">
        <v>1640</v>
      </c>
      <c r="X343" s="2">
        <v>0</v>
      </c>
      <c r="Y343" s="2" t="s">
        <v>34</v>
      </c>
      <c r="Z343" s="2" t="s">
        <v>34</v>
      </c>
      <c r="AA343" s="2" t="s">
        <v>45</v>
      </c>
      <c r="AB343" s="2">
        <v>17</v>
      </c>
      <c r="AC343" s="2" t="s">
        <v>39</v>
      </c>
      <c r="AD343" s="2">
        <v>2</v>
      </c>
    </row>
    <row r="344" spans="1:30" ht="45" x14ac:dyDescent="0.25">
      <c r="A344" s="2">
        <v>12</v>
      </c>
      <c r="B344" s="2" t="s">
        <v>30</v>
      </c>
      <c r="C344" s="2">
        <v>13619</v>
      </c>
      <c r="D344" s="3">
        <v>44119</v>
      </c>
      <c r="E344" s="2" t="s">
        <v>1641</v>
      </c>
      <c r="F344" s="2"/>
      <c r="G344" s="2" t="s">
        <v>1642</v>
      </c>
      <c r="H344" s="2" t="s">
        <v>1643</v>
      </c>
      <c r="I344" s="2" t="s">
        <v>36</v>
      </c>
      <c r="J344" s="3">
        <v>38259</v>
      </c>
      <c r="K344" s="2"/>
      <c r="L344" s="2"/>
      <c r="M344" s="2"/>
      <c r="N344" s="2"/>
      <c r="O344" s="2" t="s">
        <v>42</v>
      </c>
      <c r="P344" s="2" t="s">
        <v>44</v>
      </c>
      <c r="Q344" s="2"/>
      <c r="R344" s="2" t="s">
        <v>129</v>
      </c>
      <c r="S344" s="2">
        <v>8250215703</v>
      </c>
      <c r="T344" s="2" t="s">
        <v>1644</v>
      </c>
      <c r="U344" s="2"/>
      <c r="V344" s="2">
        <v>9414786190</v>
      </c>
      <c r="W344" s="2" t="s">
        <v>1645</v>
      </c>
      <c r="X344" s="2">
        <v>150000</v>
      </c>
      <c r="Y344" s="2" t="s">
        <v>34</v>
      </c>
      <c r="Z344" s="2" t="s">
        <v>34</v>
      </c>
      <c r="AA344" s="2" t="s">
        <v>45</v>
      </c>
      <c r="AB344" s="2">
        <v>17</v>
      </c>
      <c r="AC344" s="2" t="s">
        <v>39</v>
      </c>
      <c r="AD344" s="2">
        <v>15</v>
      </c>
    </row>
    <row r="345" spans="1:30" ht="30" x14ac:dyDescent="0.25">
      <c r="A345" s="2">
        <v>12</v>
      </c>
      <c r="B345" s="2" t="s">
        <v>30</v>
      </c>
      <c r="C345" s="2">
        <v>13457</v>
      </c>
      <c r="D345" s="3">
        <v>44047</v>
      </c>
      <c r="E345" s="2" t="s">
        <v>1646</v>
      </c>
      <c r="F345" s="2"/>
      <c r="G345" s="2" t="s">
        <v>1647</v>
      </c>
      <c r="H345" s="2" t="s">
        <v>278</v>
      </c>
      <c r="I345" s="2" t="s">
        <v>31</v>
      </c>
      <c r="J345" s="3">
        <v>38368</v>
      </c>
      <c r="K345" s="2"/>
      <c r="L345" s="2"/>
      <c r="M345" s="2"/>
      <c r="N345" s="2"/>
      <c r="O345" s="2" t="s">
        <v>38</v>
      </c>
      <c r="P345" s="2" t="s">
        <v>44</v>
      </c>
      <c r="Q345" s="2"/>
      <c r="R345" s="2" t="s">
        <v>129</v>
      </c>
      <c r="S345" s="2">
        <v>8250215703</v>
      </c>
      <c r="T345" s="2" t="s">
        <v>1648</v>
      </c>
      <c r="U345" s="2" t="s">
        <v>1649</v>
      </c>
      <c r="V345" s="2">
        <v>7877411249</v>
      </c>
      <c r="W345" s="2" t="s">
        <v>1650</v>
      </c>
      <c r="X345" s="2">
        <v>800000</v>
      </c>
      <c r="Y345" s="2" t="s">
        <v>34</v>
      </c>
      <c r="Z345" s="2" t="s">
        <v>34</v>
      </c>
      <c r="AA345" s="2" t="s">
        <v>45</v>
      </c>
      <c r="AB345" s="2">
        <v>16</v>
      </c>
      <c r="AC345" s="2" t="s">
        <v>39</v>
      </c>
      <c r="AD345" s="2">
        <v>2</v>
      </c>
    </row>
    <row r="346" spans="1:30" ht="30" x14ac:dyDescent="0.25">
      <c r="A346" s="2">
        <v>12</v>
      </c>
      <c r="B346" s="2" t="s">
        <v>30</v>
      </c>
      <c r="C346" s="2">
        <v>13496</v>
      </c>
      <c r="D346" s="3">
        <v>44063</v>
      </c>
      <c r="E346" s="2" t="s">
        <v>1651</v>
      </c>
      <c r="F346" s="2"/>
      <c r="G346" s="2" t="s">
        <v>1652</v>
      </c>
      <c r="H346" s="2" t="s">
        <v>1653</v>
      </c>
      <c r="I346" s="2" t="s">
        <v>31</v>
      </c>
      <c r="J346" s="3">
        <v>38278</v>
      </c>
      <c r="K346" s="2"/>
      <c r="L346" s="2"/>
      <c r="M346" s="2"/>
      <c r="N346" s="2"/>
      <c r="O346" s="2" t="s">
        <v>42</v>
      </c>
      <c r="P346" s="2" t="s">
        <v>44</v>
      </c>
      <c r="Q346" s="2"/>
      <c r="R346" s="2" t="s">
        <v>129</v>
      </c>
      <c r="S346" s="2">
        <v>8250215703</v>
      </c>
      <c r="T346" s="2" t="s">
        <v>1654</v>
      </c>
      <c r="U346" s="2"/>
      <c r="V346" s="2">
        <v>9982873434</v>
      </c>
      <c r="W346" s="2" t="s">
        <v>1655</v>
      </c>
      <c r="X346" s="2">
        <v>150000</v>
      </c>
      <c r="Y346" s="2" t="s">
        <v>34</v>
      </c>
      <c r="Z346" s="2" t="s">
        <v>34</v>
      </c>
      <c r="AA346" s="2" t="s">
        <v>45</v>
      </c>
      <c r="AB346" s="2">
        <v>17</v>
      </c>
      <c r="AC346" s="2" t="s">
        <v>39</v>
      </c>
      <c r="AD346" s="2">
        <v>1</v>
      </c>
    </row>
    <row r="347" spans="1:30" ht="30" x14ac:dyDescent="0.25">
      <c r="A347" s="2">
        <v>12</v>
      </c>
      <c r="B347" s="2" t="s">
        <v>30</v>
      </c>
      <c r="C347" s="2">
        <v>13466</v>
      </c>
      <c r="D347" s="3">
        <v>44047</v>
      </c>
      <c r="E347" s="2" t="s">
        <v>1656</v>
      </c>
      <c r="F347" s="2"/>
      <c r="G347" s="2" t="s">
        <v>1156</v>
      </c>
      <c r="H347" s="2" t="s">
        <v>1657</v>
      </c>
      <c r="I347" s="2" t="s">
        <v>31</v>
      </c>
      <c r="J347" s="3">
        <v>38939</v>
      </c>
      <c r="K347" s="2"/>
      <c r="L347" s="2"/>
      <c r="M347" s="2"/>
      <c r="N347" s="2"/>
      <c r="O347" s="2" t="s">
        <v>42</v>
      </c>
      <c r="P347" s="2" t="s">
        <v>44</v>
      </c>
      <c r="Q347" s="2"/>
      <c r="R347" s="2" t="s">
        <v>129</v>
      </c>
      <c r="S347" s="2">
        <v>8250215703</v>
      </c>
      <c r="T347" s="2" t="s">
        <v>1658</v>
      </c>
      <c r="U347" s="2" t="s">
        <v>1659</v>
      </c>
      <c r="V347" s="2">
        <v>8696112959</v>
      </c>
      <c r="W347" s="2" t="s">
        <v>1660</v>
      </c>
      <c r="X347" s="2">
        <v>72000</v>
      </c>
      <c r="Y347" s="2" t="s">
        <v>34</v>
      </c>
      <c r="Z347" s="2" t="s">
        <v>34</v>
      </c>
      <c r="AA347" s="2" t="s">
        <v>45</v>
      </c>
      <c r="AB347" s="2">
        <v>15</v>
      </c>
      <c r="AC347" s="2" t="s">
        <v>39</v>
      </c>
      <c r="AD347" s="2">
        <v>3</v>
      </c>
    </row>
    <row r="348" spans="1:30" ht="30" x14ac:dyDescent="0.25">
      <c r="A348" s="2">
        <v>12</v>
      </c>
      <c r="B348" s="2" t="s">
        <v>1218</v>
      </c>
      <c r="C348" s="2">
        <v>13613</v>
      </c>
      <c r="D348" s="3">
        <v>44119</v>
      </c>
      <c r="E348" s="2" t="s">
        <v>1661</v>
      </c>
      <c r="F348" s="2"/>
      <c r="G348" s="2" t="s">
        <v>1662</v>
      </c>
      <c r="H348" s="2" t="s">
        <v>1663</v>
      </c>
      <c r="I348" s="2" t="s">
        <v>31</v>
      </c>
      <c r="J348" s="3">
        <v>38500</v>
      </c>
      <c r="K348" s="2"/>
      <c r="L348" s="2"/>
      <c r="M348" s="2"/>
      <c r="N348" s="2"/>
      <c r="O348" s="2" t="s">
        <v>42</v>
      </c>
      <c r="P348" s="2" t="s">
        <v>44</v>
      </c>
      <c r="Q348" s="2"/>
      <c r="R348" s="2" t="s">
        <v>129</v>
      </c>
      <c r="S348" s="2">
        <v>8250215703</v>
      </c>
      <c r="T348" s="2" t="s">
        <v>1664</v>
      </c>
      <c r="U348" s="2"/>
      <c r="V348" s="2">
        <v>9784426309</v>
      </c>
      <c r="W348" s="2" t="s">
        <v>1665</v>
      </c>
      <c r="X348" s="2">
        <v>100000</v>
      </c>
      <c r="Y348" s="2" t="s">
        <v>34</v>
      </c>
      <c r="Z348" s="2" t="s">
        <v>34</v>
      </c>
      <c r="AA348" s="2" t="s">
        <v>45</v>
      </c>
      <c r="AB348" s="2">
        <v>16</v>
      </c>
      <c r="AC348" s="2" t="s">
        <v>39</v>
      </c>
      <c r="AD348" s="2">
        <v>4</v>
      </c>
    </row>
    <row r="349" spans="1:30" ht="30" x14ac:dyDescent="0.25">
      <c r="A349" s="2">
        <v>12</v>
      </c>
      <c r="B349" s="2" t="s">
        <v>1666</v>
      </c>
      <c r="C349" s="2">
        <v>12943</v>
      </c>
      <c r="D349" s="3">
        <v>43281</v>
      </c>
      <c r="E349" s="2" t="s">
        <v>1667</v>
      </c>
      <c r="F349" s="2"/>
      <c r="G349" s="2" t="s">
        <v>1668</v>
      </c>
      <c r="H349" s="2" t="s">
        <v>1669</v>
      </c>
      <c r="I349" s="2" t="s">
        <v>31</v>
      </c>
      <c r="J349" s="3">
        <v>37867</v>
      </c>
      <c r="K349" s="2"/>
      <c r="L349" s="2"/>
      <c r="M349" s="2"/>
      <c r="N349" s="2"/>
      <c r="O349" s="2" t="s">
        <v>38</v>
      </c>
      <c r="P349" s="2" t="s">
        <v>44</v>
      </c>
      <c r="Q349" s="2"/>
      <c r="R349" s="2" t="s">
        <v>129</v>
      </c>
      <c r="S349" s="2">
        <v>8250215703</v>
      </c>
      <c r="T349" s="2" t="s">
        <v>1670</v>
      </c>
      <c r="U349" s="2" t="s">
        <v>1671</v>
      </c>
      <c r="V349" s="2">
        <v>7742290951</v>
      </c>
      <c r="W349" s="2" t="s">
        <v>1672</v>
      </c>
      <c r="X349" s="2">
        <v>36000</v>
      </c>
      <c r="Y349" s="2" t="s">
        <v>34</v>
      </c>
      <c r="Z349" s="2" t="s">
        <v>34</v>
      </c>
      <c r="AA349" s="2" t="s">
        <v>45</v>
      </c>
      <c r="AB349" s="2">
        <v>18</v>
      </c>
      <c r="AC349" s="2" t="s">
        <v>39</v>
      </c>
      <c r="AD349" s="2">
        <v>2</v>
      </c>
    </row>
    <row r="350" spans="1:30" ht="30" x14ac:dyDescent="0.25">
      <c r="A350" s="2">
        <v>12</v>
      </c>
      <c r="B350" s="2" t="s">
        <v>1666</v>
      </c>
      <c r="C350" s="2">
        <v>13644</v>
      </c>
      <c r="D350" s="3">
        <v>44120</v>
      </c>
      <c r="E350" s="2" t="s">
        <v>1673</v>
      </c>
      <c r="F350" s="2"/>
      <c r="G350" s="2" t="s">
        <v>1674</v>
      </c>
      <c r="H350" s="2" t="s">
        <v>1675</v>
      </c>
      <c r="I350" s="2" t="s">
        <v>31</v>
      </c>
      <c r="J350" s="3">
        <v>38220</v>
      </c>
      <c r="K350" s="2"/>
      <c r="L350" s="2"/>
      <c r="M350" s="2"/>
      <c r="N350" s="2"/>
      <c r="O350" s="2" t="s">
        <v>42</v>
      </c>
      <c r="P350" s="2" t="s">
        <v>44</v>
      </c>
      <c r="Q350" s="2"/>
      <c r="R350" s="2" t="s">
        <v>129</v>
      </c>
      <c r="S350" s="2">
        <v>8250215703</v>
      </c>
      <c r="T350" s="2" t="s">
        <v>1676</v>
      </c>
      <c r="U350" s="2"/>
      <c r="V350" s="2">
        <v>8058379585</v>
      </c>
      <c r="W350" s="2" t="s">
        <v>1677</v>
      </c>
      <c r="X350" s="2">
        <v>200000</v>
      </c>
      <c r="Y350" s="2" t="s">
        <v>34</v>
      </c>
      <c r="Z350" s="2" t="s">
        <v>34</v>
      </c>
      <c r="AA350" s="2" t="s">
        <v>45</v>
      </c>
      <c r="AB350" s="2">
        <v>17</v>
      </c>
      <c r="AC350" s="2" t="s">
        <v>39</v>
      </c>
      <c r="AD350" s="2">
        <v>2</v>
      </c>
    </row>
    <row r="351" spans="1:30" ht="30" x14ac:dyDescent="0.25">
      <c r="A351" s="2">
        <v>12</v>
      </c>
      <c r="B351" s="2" t="s">
        <v>1666</v>
      </c>
      <c r="C351" s="2">
        <v>12887</v>
      </c>
      <c r="D351" s="3">
        <v>43274</v>
      </c>
      <c r="E351" s="2" t="s">
        <v>597</v>
      </c>
      <c r="F351" s="2"/>
      <c r="G351" s="2" t="s">
        <v>1678</v>
      </c>
      <c r="H351" s="2" t="s">
        <v>278</v>
      </c>
      <c r="I351" s="2" t="s">
        <v>31</v>
      </c>
      <c r="J351" s="3">
        <v>38469</v>
      </c>
      <c r="K351" s="2"/>
      <c r="L351" s="2"/>
      <c r="M351" s="2"/>
      <c r="N351" s="2"/>
      <c r="O351" s="2" t="s">
        <v>42</v>
      </c>
      <c r="P351" s="2" t="s">
        <v>44</v>
      </c>
      <c r="Q351" s="2"/>
      <c r="R351" s="2" t="s">
        <v>129</v>
      </c>
      <c r="S351" s="2">
        <v>8250215703</v>
      </c>
      <c r="T351" s="2" t="s">
        <v>1043</v>
      </c>
      <c r="U351" s="2" t="s">
        <v>1679</v>
      </c>
      <c r="V351" s="2">
        <v>7296912922</v>
      </c>
      <c r="W351" s="2" t="s">
        <v>1680</v>
      </c>
      <c r="X351" s="2">
        <v>36000</v>
      </c>
      <c r="Y351" s="2" t="s">
        <v>34</v>
      </c>
      <c r="Z351" s="2" t="s">
        <v>34</v>
      </c>
      <c r="AA351" s="2" t="s">
        <v>45</v>
      </c>
      <c r="AB351" s="2">
        <v>16</v>
      </c>
      <c r="AC351" s="2" t="s">
        <v>39</v>
      </c>
      <c r="AD351" s="2">
        <v>12</v>
      </c>
    </row>
    <row r="352" spans="1:30" ht="30" x14ac:dyDescent="0.25">
      <c r="A352" s="2">
        <v>12</v>
      </c>
      <c r="B352" s="2" t="s">
        <v>1666</v>
      </c>
      <c r="C352" s="2">
        <v>13618</v>
      </c>
      <c r="D352" s="3">
        <v>44119</v>
      </c>
      <c r="E352" s="2" t="s">
        <v>1681</v>
      </c>
      <c r="F352" s="2"/>
      <c r="G352" s="2" t="s">
        <v>1682</v>
      </c>
      <c r="H352" s="2" t="s">
        <v>1683</v>
      </c>
      <c r="I352" s="2" t="s">
        <v>31</v>
      </c>
      <c r="J352" s="3">
        <v>38109</v>
      </c>
      <c r="K352" s="2"/>
      <c r="L352" s="2"/>
      <c r="M352" s="2"/>
      <c r="N352" s="2"/>
      <c r="O352" s="2" t="s">
        <v>32</v>
      </c>
      <c r="P352" s="2" t="s">
        <v>44</v>
      </c>
      <c r="Q352" s="2"/>
      <c r="R352" s="2" t="s">
        <v>129</v>
      </c>
      <c r="S352" s="2">
        <v>8250215703</v>
      </c>
      <c r="T352" s="2" t="s">
        <v>1684</v>
      </c>
      <c r="U352" s="2"/>
      <c r="V352" s="2">
        <v>9461019542</v>
      </c>
      <c r="W352" s="2" t="s">
        <v>1685</v>
      </c>
      <c r="X352" s="2">
        <v>150000</v>
      </c>
      <c r="Y352" s="2" t="s">
        <v>34</v>
      </c>
      <c r="Z352" s="2" t="s">
        <v>34</v>
      </c>
      <c r="AA352" s="2" t="s">
        <v>45</v>
      </c>
      <c r="AB352" s="2">
        <v>17</v>
      </c>
      <c r="AC352" s="2" t="s">
        <v>39</v>
      </c>
      <c r="AD352" s="2">
        <v>1</v>
      </c>
    </row>
    <row r="353" spans="1:30" ht="30" x14ac:dyDescent="0.25">
      <c r="A353" s="2">
        <v>12</v>
      </c>
      <c r="B353" s="2" t="s">
        <v>1666</v>
      </c>
      <c r="C353" s="2">
        <v>13479</v>
      </c>
      <c r="D353" s="3">
        <v>44063</v>
      </c>
      <c r="E353" s="2" t="s">
        <v>1686</v>
      </c>
      <c r="F353" s="2" t="s">
        <v>70</v>
      </c>
      <c r="G353" s="2" t="s">
        <v>479</v>
      </c>
      <c r="H353" s="2" t="s">
        <v>1687</v>
      </c>
      <c r="I353" s="2" t="s">
        <v>31</v>
      </c>
      <c r="J353" s="3">
        <v>37955</v>
      </c>
      <c r="K353" s="2"/>
      <c r="L353" s="2"/>
      <c r="M353" s="2"/>
      <c r="N353" s="2"/>
      <c r="O353" s="2" t="s">
        <v>38</v>
      </c>
      <c r="P353" s="2" t="s">
        <v>44</v>
      </c>
      <c r="Q353" s="2"/>
      <c r="R353" s="2" t="s">
        <v>129</v>
      </c>
      <c r="S353" s="2">
        <v>8250215703</v>
      </c>
      <c r="T353" s="2" t="s">
        <v>1688</v>
      </c>
      <c r="U353" s="2"/>
      <c r="V353" s="2">
        <v>7790827514</v>
      </c>
      <c r="W353" s="2" t="s">
        <v>1689</v>
      </c>
      <c r="X353" s="2">
        <v>30000</v>
      </c>
      <c r="Y353" s="2" t="s">
        <v>34</v>
      </c>
      <c r="Z353" s="2" t="s">
        <v>34</v>
      </c>
      <c r="AA353" s="2" t="s">
        <v>45</v>
      </c>
      <c r="AB353" s="2">
        <v>18</v>
      </c>
      <c r="AC353" s="2" t="s">
        <v>39</v>
      </c>
      <c r="AD353" s="2">
        <v>10</v>
      </c>
    </row>
    <row r="354" spans="1:30" ht="30" x14ac:dyDescent="0.25">
      <c r="A354" s="2">
        <v>12</v>
      </c>
      <c r="B354" s="2" t="s">
        <v>1666</v>
      </c>
      <c r="C354" s="2">
        <v>12888</v>
      </c>
      <c r="D354" s="3">
        <v>43274</v>
      </c>
      <c r="E354" s="2" t="s">
        <v>1690</v>
      </c>
      <c r="F354" s="2"/>
      <c r="G354" s="2" t="s">
        <v>1678</v>
      </c>
      <c r="H354" s="2" t="s">
        <v>278</v>
      </c>
      <c r="I354" s="2" t="s">
        <v>31</v>
      </c>
      <c r="J354" s="3">
        <v>38469</v>
      </c>
      <c r="K354" s="2"/>
      <c r="L354" s="2"/>
      <c r="M354" s="2"/>
      <c r="N354" s="2"/>
      <c r="O354" s="2" t="s">
        <v>42</v>
      </c>
      <c r="P354" s="2" t="s">
        <v>44</v>
      </c>
      <c r="Q354" s="2"/>
      <c r="R354" s="2" t="s">
        <v>129</v>
      </c>
      <c r="S354" s="2">
        <v>8250215703</v>
      </c>
      <c r="T354" s="2" t="s">
        <v>1691</v>
      </c>
      <c r="U354" s="2" t="s">
        <v>1679</v>
      </c>
      <c r="V354" s="2">
        <v>7296912922</v>
      </c>
      <c r="W354" s="2" t="s">
        <v>1680</v>
      </c>
      <c r="X354" s="2">
        <v>36000</v>
      </c>
      <c r="Y354" s="2" t="s">
        <v>34</v>
      </c>
      <c r="Z354" s="2" t="s">
        <v>34</v>
      </c>
      <c r="AA354" s="2" t="s">
        <v>45</v>
      </c>
      <c r="AB354" s="2">
        <v>16</v>
      </c>
      <c r="AC354" s="2" t="s">
        <v>39</v>
      </c>
      <c r="AD354" s="2">
        <v>12</v>
      </c>
    </row>
    <row r="355" spans="1:30" ht="30" x14ac:dyDescent="0.25">
      <c r="A355" s="2">
        <v>12</v>
      </c>
      <c r="B355" s="2" t="s">
        <v>1666</v>
      </c>
      <c r="C355" s="2">
        <v>13262</v>
      </c>
      <c r="D355" s="3">
        <v>43654</v>
      </c>
      <c r="E355" s="2" t="s">
        <v>1692</v>
      </c>
      <c r="F355" s="2"/>
      <c r="G355" s="2" t="s">
        <v>470</v>
      </c>
      <c r="H355" s="2" t="s">
        <v>312</v>
      </c>
      <c r="I355" s="2" t="s">
        <v>31</v>
      </c>
      <c r="J355" s="3">
        <v>37104</v>
      </c>
      <c r="K355" s="2"/>
      <c r="L355" s="2"/>
      <c r="M355" s="2"/>
      <c r="N355" s="2"/>
      <c r="O355" s="2" t="s">
        <v>38</v>
      </c>
      <c r="P355" s="2" t="s">
        <v>44</v>
      </c>
      <c r="Q355" s="2"/>
      <c r="R355" s="2" t="s">
        <v>129</v>
      </c>
      <c r="S355" s="2">
        <v>8250215703</v>
      </c>
      <c r="T355" s="2" t="s">
        <v>1693</v>
      </c>
      <c r="U355" s="2" t="s">
        <v>1694</v>
      </c>
      <c r="V355" s="2">
        <v>9660058984</v>
      </c>
      <c r="W355" s="2" t="s">
        <v>1269</v>
      </c>
      <c r="X355" s="2">
        <v>48000</v>
      </c>
      <c r="Y355" s="2" t="s">
        <v>34</v>
      </c>
      <c r="Z355" s="2" t="s">
        <v>34</v>
      </c>
      <c r="AA355" s="2" t="s">
        <v>45</v>
      </c>
      <c r="AB355" s="2">
        <v>20</v>
      </c>
      <c r="AC355" s="2" t="s">
        <v>39</v>
      </c>
      <c r="AD355" s="2">
        <v>9</v>
      </c>
    </row>
    <row r="356" spans="1:30" ht="30" x14ac:dyDescent="0.25">
      <c r="A356" s="2">
        <v>12</v>
      </c>
      <c r="B356" s="2" t="s">
        <v>1666</v>
      </c>
      <c r="C356" s="2">
        <v>13581</v>
      </c>
      <c r="D356" s="3">
        <v>44095</v>
      </c>
      <c r="E356" s="2" t="s">
        <v>1695</v>
      </c>
      <c r="F356" s="2"/>
      <c r="G356" s="2" t="s">
        <v>1696</v>
      </c>
      <c r="H356" s="2" t="s">
        <v>37</v>
      </c>
      <c r="I356" s="2" t="s">
        <v>31</v>
      </c>
      <c r="J356" s="3">
        <v>37736</v>
      </c>
      <c r="K356" s="2"/>
      <c r="L356" s="2"/>
      <c r="M356" s="2"/>
      <c r="N356" s="2"/>
      <c r="O356" s="2" t="s">
        <v>42</v>
      </c>
      <c r="P356" s="2" t="s">
        <v>44</v>
      </c>
      <c r="Q356" s="2"/>
      <c r="R356" s="2" t="s">
        <v>129</v>
      </c>
      <c r="S356" s="2">
        <v>8250215703</v>
      </c>
      <c r="T356" s="2" t="s">
        <v>1697</v>
      </c>
      <c r="U356" s="2" t="s">
        <v>1698</v>
      </c>
      <c r="V356" s="2">
        <v>9875765914</v>
      </c>
      <c r="W356" s="2" t="s">
        <v>1699</v>
      </c>
      <c r="X356" s="2">
        <v>36000</v>
      </c>
      <c r="Y356" s="2" t="s">
        <v>34</v>
      </c>
      <c r="Z356" s="2" t="s">
        <v>34</v>
      </c>
      <c r="AA356" s="2" t="s">
        <v>45</v>
      </c>
      <c r="AB356" s="2">
        <v>18</v>
      </c>
      <c r="AC356" s="2" t="s">
        <v>39</v>
      </c>
      <c r="AD356" s="2">
        <v>5</v>
      </c>
    </row>
    <row r="357" spans="1:30" ht="30" x14ac:dyDescent="0.25">
      <c r="A357" s="2">
        <v>12</v>
      </c>
      <c r="B357" s="2" t="s">
        <v>1666</v>
      </c>
      <c r="C357" s="2">
        <v>13615</v>
      </c>
      <c r="D357" s="3">
        <v>44119</v>
      </c>
      <c r="E357" s="2" t="s">
        <v>1700</v>
      </c>
      <c r="F357" s="2"/>
      <c r="G357" s="2" t="s">
        <v>1701</v>
      </c>
      <c r="H357" s="2" t="s">
        <v>1702</v>
      </c>
      <c r="I357" s="2" t="s">
        <v>31</v>
      </c>
      <c r="J357" s="3">
        <v>38288</v>
      </c>
      <c r="K357" s="2"/>
      <c r="L357" s="2"/>
      <c r="M357" s="2"/>
      <c r="N357" s="2"/>
      <c r="O357" s="2" t="s">
        <v>42</v>
      </c>
      <c r="P357" s="2" t="s">
        <v>44</v>
      </c>
      <c r="Q357" s="2"/>
      <c r="R357" s="2" t="s">
        <v>129</v>
      </c>
      <c r="S357" s="2">
        <v>8250215703</v>
      </c>
      <c r="T357" s="2" t="s">
        <v>1703</v>
      </c>
      <c r="U357" s="2"/>
      <c r="V357" s="2">
        <v>7850027353</v>
      </c>
      <c r="W357" s="2" t="s">
        <v>1704</v>
      </c>
      <c r="X357" s="2">
        <v>70000</v>
      </c>
      <c r="Y357" s="2" t="s">
        <v>34</v>
      </c>
      <c r="Z357" s="2" t="s">
        <v>34</v>
      </c>
      <c r="AA357" s="2" t="s">
        <v>45</v>
      </c>
      <c r="AB357" s="2">
        <v>17</v>
      </c>
      <c r="AC357" s="2" t="s">
        <v>39</v>
      </c>
      <c r="AD357" s="2">
        <v>4</v>
      </c>
    </row>
    <row r="358" spans="1:30" ht="30" x14ac:dyDescent="0.25">
      <c r="A358" s="2">
        <v>12</v>
      </c>
      <c r="B358" s="2" t="s">
        <v>1666</v>
      </c>
      <c r="C358" s="2">
        <v>12942</v>
      </c>
      <c r="D358" s="3">
        <v>43281</v>
      </c>
      <c r="E358" s="2" t="s">
        <v>1705</v>
      </c>
      <c r="F358" s="2"/>
      <c r="G358" s="2" t="s">
        <v>272</v>
      </c>
      <c r="H358" s="2" t="s">
        <v>46</v>
      </c>
      <c r="I358" s="2" t="s">
        <v>31</v>
      </c>
      <c r="J358" s="3">
        <v>38067</v>
      </c>
      <c r="K358" s="2"/>
      <c r="L358" s="2"/>
      <c r="M358" s="2"/>
      <c r="N358" s="2"/>
      <c r="O358" s="2" t="s">
        <v>38</v>
      </c>
      <c r="P358" s="2" t="s">
        <v>44</v>
      </c>
      <c r="Q358" s="2"/>
      <c r="R358" s="2" t="s">
        <v>129</v>
      </c>
      <c r="S358" s="2">
        <v>8250215703</v>
      </c>
      <c r="T358" s="2" t="s">
        <v>1706</v>
      </c>
      <c r="U358" s="2" t="s">
        <v>1707</v>
      </c>
      <c r="V358" s="2">
        <v>9928168049</v>
      </c>
      <c r="W358" s="2" t="s">
        <v>1708</v>
      </c>
      <c r="X358" s="2">
        <v>40000</v>
      </c>
      <c r="Y358" s="2" t="s">
        <v>34</v>
      </c>
      <c r="Z358" s="2" t="s">
        <v>34</v>
      </c>
      <c r="AA358" s="2" t="s">
        <v>45</v>
      </c>
      <c r="AB358" s="2">
        <v>17</v>
      </c>
      <c r="AC358" s="2" t="s">
        <v>39</v>
      </c>
      <c r="AD358" s="2">
        <v>3</v>
      </c>
    </row>
    <row r="359" spans="1:30" ht="30" x14ac:dyDescent="0.25">
      <c r="A359" s="2">
        <v>12</v>
      </c>
      <c r="B359" s="2" t="s">
        <v>1666</v>
      </c>
      <c r="C359" s="2">
        <v>13480</v>
      </c>
      <c r="D359" s="3">
        <v>44063</v>
      </c>
      <c r="E359" s="2" t="s">
        <v>1709</v>
      </c>
      <c r="F359" s="2"/>
      <c r="G359" s="2" t="s">
        <v>1710</v>
      </c>
      <c r="H359" s="2" t="s">
        <v>1711</v>
      </c>
      <c r="I359" s="2" t="s">
        <v>31</v>
      </c>
      <c r="J359" s="3">
        <v>37538</v>
      </c>
      <c r="K359" s="2"/>
      <c r="L359" s="2"/>
      <c r="M359" s="2"/>
      <c r="N359" s="2"/>
      <c r="O359" s="2" t="s">
        <v>38</v>
      </c>
      <c r="P359" s="2" t="s">
        <v>44</v>
      </c>
      <c r="Q359" s="2"/>
      <c r="R359" s="2" t="s">
        <v>129</v>
      </c>
      <c r="S359" s="2">
        <v>8250215703</v>
      </c>
      <c r="T359" s="2" t="s">
        <v>1712</v>
      </c>
      <c r="U359" s="2" t="s">
        <v>1713</v>
      </c>
      <c r="V359" s="2">
        <v>9079646367</v>
      </c>
      <c r="W359" s="2" t="s">
        <v>1714</v>
      </c>
      <c r="X359" s="2">
        <v>66000</v>
      </c>
      <c r="Y359" s="2" t="s">
        <v>34</v>
      </c>
      <c r="Z359" s="2" t="s">
        <v>35</v>
      </c>
      <c r="AA359" s="2" t="s">
        <v>45</v>
      </c>
      <c r="AB359" s="2">
        <v>19</v>
      </c>
      <c r="AC359" s="2" t="s">
        <v>39</v>
      </c>
      <c r="AD359" s="2">
        <v>1</v>
      </c>
    </row>
    <row r="360" spans="1:30" ht="30" x14ac:dyDescent="0.25">
      <c r="A360" s="2">
        <v>12</v>
      </c>
      <c r="B360" s="2" t="s">
        <v>1666</v>
      </c>
      <c r="C360" s="2">
        <v>12885</v>
      </c>
      <c r="D360" s="3">
        <v>43274</v>
      </c>
      <c r="E360" s="2" t="s">
        <v>1715</v>
      </c>
      <c r="F360" s="2"/>
      <c r="G360" s="2" t="s">
        <v>1716</v>
      </c>
      <c r="H360" s="2" t="s">
        <v>732</v>
      </c>
      <c r="I360" s="2" t="s">
        <v>31</v>
      </c>
      <c r="J360" s="3">
        <v>37495</v>
      </c>
      <c r="K360" s="2"/>
      <c r="L360" s="2"/>
      <c r="M360" s="2"/>
      <c r="N360" s="2"/>
      <c r="O360" s="2" t="s">
        <v>42</v>
      </c>
      <c r="P360" s="2" t="s">
        <v>44</v>
      </c>
      <c r="Q360" s="2"/>
      <c r="R360" s="2" t="s">
        <v>129</v>
      </c>
      <c r="S360" s="2">
        <v>8250215703</v>
      </c>
      <c r="T360" s="2" t="s">
        <v>1717</v>
      </c>
      <c r="U360" s="2" t="s">
        <v>1718</v>
      </c>
      <c r="V360" s="2">
        <v>7300102314</v>
      </c>
      <c r="W360" s="2" t="s">
        <v>1719</v>
      </c>
      <c r="X360" s="2">
        <v>36000</v>
      </c>
      <c r="Y360" s="2" t="s">
        <v>34</v>
      </c>
      <c r="Z360" s="2" t="s">
        <v>34</v>
      </c>
      <c r="AA360" s="2" t="s">
        <v>45</v>
      </c>
      <c r="AB360" s="2">
        <v>19</v>
      </c>
      <c r="AC360" s="2" t="s">
        <v>39</v>
      </c>
      <c r="AD360" s="2">
        <v>4</v>
      </c>
    </row>
    <row r="361" spans="1:30" ht="30" x14ac:dyDescent="0.25">
      <c r="A361" s="2">
        <v>12</v>
      </c>
      <c r="B361" s="2" t="s">
        <v>1666</v>
      </c>
      <c r="C361" s="2">
        <v>12548</v>
      </c>
      <c r="D361" s="3">
        <v>42562</v>
      </c>
      <c r="E361" s="2" t="s">
        <v>1720</v>
      </c>
      <c r="F361" s="2"/>
      <c r="G361" s="2" t="s">
        <v>1721</v>
      </c>
      <c r="H361" s="2" t="s">
        <v>1722</v>
      </c>
      <c r="I361" s="2" t="s">
        <v>31</v>
      </c>
      <c r="J361" s="3">
        <v>37927</v>
      </c>
      <c r="K361" s="2"/>
      <c r="L361" s="2"/>
      <c r="M361" s="2"/>
      <c r="N361" s="2"/>
      <c r="O361" s="2" t="s">
        <v>38</v>
      </c>
      <c r="P361" s="2" t="s">
        <v>44</v>
      </c>
      <c r="Q361" s="2"/>
      <c r="R361" s="2" t="s">
        <v>129</v>
      </c>
      <c r="S361" s="2">
        <v>8250215703</v>
      </c>
      <c r="T361" s="2" t="s">
        <v>1723</v>
      </c>
      <c r="U361" s="2"/>
      <c r="V361" s="2">
        <v>8696223049</v>
      </c>
      <c r="W361" s="2" t="s">
        <v>1724</v>
      </c>
      <c r="X361" s="2">
        <v>0</v>
      </c>
      <c r="Y361" s="2" t="s">
        <v>34</v>
      </c>
      <c r="Z361" s="2" t="s">
        <v>34</v>
      </c>
      <c r="AA361" s="2" t="s">
        <v>45</v>
      </c>
      <c r="AB361" s="2">
        <v>18</v>
      </c>
      <c r="AC361" s="2" t="s">
        <v>39</v>
      </c>
      <c r="AD361" s="2">
        <v>18</v>
      </c>
    </row>
    <row r="362" spans="1:30" ht="30" x14ac:dyDescent="0.25">
      <c r="A362" s="2">
        <v>12</v>
      </c>
      <c r="B362" s="2" t="s">
        <v>1666</v>
      </c>
      <c r="C362" s="2">
        <v>12883</v>
      </c>
      <c r="D362" s="3">
        <v>43274</v>
      </c>
      <c r="E362" s="2" t="s">
        <v>1725</v>
      </c>
      <c r="F362" s="2"/>
      <c r="G362" s="2" t="s">
        <v>1726</v>
      </c>
      <c r="H362" s="2" t="s">
        <v>1727</v>
      </c>
      <c r="I362" s="2" t="s">
        <v>31</v>
      </c>
      <c r="J362" s="3">
        <v>38029</v>
      </c>
      <c r="K362" s="2"/>
      <c r="L362" s="2"/>
      <c r="M362" s="2"/>
      <c r="N362" s="2"/>
      <c r="O362" s="2" t="s">
        <v>42</v>
      </c>
      <c r="P362" s="2" t="s">
        <v>44</v>
      </c>
      <c r="Q362" s="2"/>
      <c r="R362" s="2" t="s">
        <v>129</v>
      </c>
      <c r="S362" s="2">
        <v>8250215703</v>
      </c>
      <c r="T362" s="2" t="s">
        <v>1728</v>
      </c>
      <c r="U362" s="2" t="s">
        <v>1729</v>
      </c>
      <c r="V362" s="2">
        <v>7023010620</v>
      </c>
      <c r="W362" s="2" t="s">
        <v>1730</v>
      </c>
      <c r="X362" s="2">
        <v>36000</v>
      </c>
      <c r="Y362" s="2" t="s">
        <v>34</v>
      </c>
      <c r="Z362" s="2" t="s">
        <v>34</v>
      </c>
      <c r="AA362" s="2" t="s">
        <v>45</v>
      </c>
      <c r="AB362" s="2">
        <v>17</v>
      </c>
      <c r="AC362" s="2" t="s">
        <v>39</v>
      </c>
      <c r="AD362" s="2">
        <v>4</v>
      </c>
    </row>
    <row r="363" spans="1:30" ht="30" x14ac:dyDescent="0.25">
      <c r="A363" s="2">
        <v>12</v>
      </c>
      <c r="B363" s="2" t="s">
        <v>1666</v>
      </c>
      <c r="C363" s="2">
        <v>13582</v>
      </c>
      <c r="D363" s="3">
        <v>44095</v>
      </c>
      <c r="E363" s="2" t="s">
        <v>1731</v>
      </c>
      <c r="F363" s="2"/>
      <c r="G363" s="2" t="s">
        <v>1732</v>
      </c>
      <c r="H363" s="2" t="s">
        <v>1733</v>
      </c>
      <c r="I363" s="2" t="s">
        <v>31</v>
      </c>
      <c r="J363" s="3">
        <v>38415</v>
      </c>
      <c r="K363" s="2"/>
      <c r="L363" s="2"/>
      <c r="M363" s="2"/>
      <c r="N363" s="2"/>
      <c r="O363" s="2" t="s">
        <v>38</v>
      </c>
      <c r="P363" s="2" t="s">
        <v>44</v>
      </c>
      <c r="Q363" s="2"/>
      <c r="R363" s="2" t="s">
        <v>129</v>
      </c>
      <c r="S363" s="2">
        <v>8250215703</v>
      </c>
      <c r="T363" s="2" t="s">
        <v>1734</v>
      </c>
      <c r="U363" s="2" t="s">
        <v>1735</v>
      </c>
      <c r="V363" s="2">
        <v>9001006144</v>
      </c>
      <c r="W363" s="2" t="s">
        <v>1736</v>
      </c>
      <c r="X363" s="2">
        <v>348000</v>
      </c>
      <c r="Y363" s="2" t="s">
        <v>34</v>
      </c>
      <c r="Z363" s="2" t="s">
        <v>34</v>
      </c>
      <c r="AA363" s="2" t="s">
        <v>45</v>
      </c>
      <c r="AB363" s="2">
        <v>16</v>
      </c>
      <c r="AC363" s="2" t="s">
        <v>39</v>
      </c>
      <c r="AD363" s="2">
        <v>6</v>
      </c>
    </row>
    <row r="364" spans="1:30" ht="30" x14ac:dyDescent="0.25">
      <c r="A364" s="2">
        <v>12</v>
      </c>
      <c r="B364" s="2" t="s">
        <v>1666</v>
      </c>
      <c r="C364" s="2">
        <v>12371</v>
      </c>
      <c r="D364" s="3">
        <v>42548</v>
      </c>
      <c r="E364" s="2" t="s">
        <v>1737</v>
      </c>
      <c r="F364" s="2"/>
      <c r="G364" s="2" t="s">
        <v>1188</v>
      </c>
      <c r="H364" s="2" t="s">
        <v>715</v>
      </c>
      <c r="I364" s="2" t="s">
        <v>31</v>
      </c>
      <c r="J364" s="3">
        <v>37962</v>
      </c>
      <c r="K364" s="2"/>
      <c r="L364" s="2"/>
      <c r="M364" s="2"/>
      <c r="N364" s="2"/>
      <c r="O364" s="2" t="s">
        <v>38</v>
      </c>
      <c r="P364" s="2" t="s">
        <v>44</v>
      </c>
      <c r="Q364" s="2"/>
      <c r="R364" s="2" t="s">
        <v>129</v>
      </c>
      <c r="S364" s="2">
        <v>8250215703</v>
      </c>
      <c r="T364" s="2" t="s">
        <v>1738</v>
      </c>
      <c r="U364" s="2"/>
      <c r="V364" s="2">
        <v>9950345393</v>
      </c>
      <c r="W364" s="2" t="s">
        <v>1739</v>
      </c>
      <c r="X364" s="2">
        <v>40000</v>
      </c>
      <c r="Y364" s="2" t="s">
        <v>34</v>
      </c>
      <c r="Z364" s="2" t="s">
        <v>34</v>
      </c>
      <c r="AA364" s="2" t="s">
        <v>45</v>
      </c>
      <c r="AB364" s="2">
        <v>18</v>
      </c>
      <c r="AC364" s="2" t="s">
        <v>39</v>
      </c>
      <c r="AD364" s="2">
        <v>1</v>
      </c>
    </row>
    <row r="365" spans="1:30" ht="30" x14ac:dyDescent="0.25">
      <c r="A365" s="2">
        <v>12</v>
      </c>
      <c r="B365" s="2" t="s">
        <v>1666</v>
      </c>
      <c r="C365" s="2">
        <v>13544</v>
      </c>
      <c r="D365" s="3">
        <v>44083</v>
      </c>
      <c r="E365" s="2" t="s">
        <v>1740</v>
      </c>
      <c r="F365" s="2"/>
      <c r="G365" s="2" t="s">
        <v>1741</v>
      </c>
      <c r="H365" s="2" t="s">
        <v>66</v>
      </c>
      <c r="I365" s="2" t="s">
        <v>31</v>
      </c>
      <c r="J365" s="3">
        <v>37690</v>
      </c>
      <c r="K365" s="2"/>
      <c r="L365" s="2"/>
      <c r="M365" s="2"/>
      <c r="N365" s="2"/>
      <c r="O365" s="2" t="s">
        <v>32</v>
      </c>
      <c r="P365" s="2" t="s">
        <v>44</v>
      </c>
      <c r="Q365" s="2"/>
      <c r="R365" s="2" t="s">
        <v>129</v>
      </c>
      <c r="S365" s="2">
        <v>8250215703</v>
      </c>
      <c r="T365" s="2" t="s">
        <v>1742</v>
      </c>
      <c r="U365" s="2" t="s">
        <v>1743</v>
      </c>
      <c r="V365" s="2">
        <v>8824063827</v>
      </c>
      <c r="W365" s="2" t="s">
        <v>1744</v>
      </c>
      <c r="X365" s="2">
        <v>70000</v>
      </c>
      <c r="Y365" s="2" t="s">
        <v>34</v>
      </c>
      <c r="Z365" s="2" t="s">
        <v>35</v>
      </c>
      <c r="AA365" s="2" t="s">
        <v>45</v>
      </c>
      <c r="AB365" s="2">
        <v>18</v>
      </c>
      <c r="AC365" s="2" t="s">
        <v>39</v>
      </c>
      <c r="AD365" s="2">
        <v>1</v>
      </c>
    </row>
    <row r="366" spans="1:30" ht="30" x14ac:dyDescent="0.25">
      <c r="A366" s="2">
        <v>12</v>
      </c>
      <c r="B366" s="2" t="s">
        <v>1666</v>
      </c>
      <c r="C366" s="2">
        <v>12964</v>
      </c>
      <c r="D366" s="3">
        <v>43281</v>
      </c>
      <c r="E366" s="2" t="s">
        <v>1745</v>
      </c>
      <c r="F366" s="2"/>
      <c r="G366" s="2" t="s">
        <v>597</v>
      </c>
      <c r="H366" s="2" t="s">
        <v>350</v>
      </c>
      <c r="I366" s="2" t="s">
        <v>31</v>
      </c>
      <c r="J366" s="3">
        <v>38098</v>
      </c>
      <c r="K366" s="2"/>
      <c r="L366" s="2"/>
      <c r="M366" s="2"/>
      <c r="N366" s="2"/>
      <c r="O366" s="2" t="s">
        <v>42</v>
      </c>
      <c r="P366" s="2" t="s">
        <v>44</v>
      </c>
      <c r="Q366" s="2"/>
      <c r="R366" s="2" t="s">
        <v>129</v>
      </c>
      <c r="S366" s="2">
        <v>8250215703</v>
      </c>
      <c r="T366" s="2" t="s">
        <v>1746</v>
      </c>
      <c r="U366" s="2" t="s">
        <v>838</v>
      </c>
      <c r="V366" s="2">
        <v>9588981310</v>
      </c>
      <c r="W366" s="2" t="s">
        <v>1747</v>
      </c>
      <c r="X366" s="2">
        <v>36000</v>
      </c>
      <c r="Y366" s="2" t="s">
        <v>34</v>
      </c>
      <c r="Z366" s="2" t="s">
        <v>34</v>
      </c>
      <c r="AA366" s="2" t="s">
        <v>45</v>
      </c>
      <c r="AB366" s="2">
        <v>17</v>
      </c>
      <c r="AC366" s="2" t="s">
        <v>39</v>
      </c>
      <c r="AD366" s="2">
        <v>20</v>
      </c>
    </row>
    <row r="367" spans="1:30" ht="30" x14ac:dyDescent="0.25">
      <c r="A367" s="2">
        <v>12</v>
      </c>
      <c r="B367" s="2" t="s">
        <v>1666</v>
      </c>
      <c r="C367" s="2">
        <v>13352</v>
      </c>
      <c r="D367" s="3">
        <v>43661</v>
      </c>
      <c r="E367" s="2" t="s">
        <v>1748</v>
      </c>
      <c r="F367" s="2"/>
      <c r="G367" s="2" t="s">
        <v>1749</v>
      </c>
      <c r="H367" s="2" t="s">
        <v>1750</v>
      </c>
      <c r="I367" s="2" t="s">
        <v>31</v>
      </c>
      <c r="J367" s="3">
        <v>37938</v>
      </c>
      <c r="K367" s="2"/>
      <c r="L367" s="2"/>
      <c r="M367" s="2"/>
      <c r="N367" s="2"/>
      <c r="O367" s="2" t="s">
        <v>38</v>
      </c>
      <c r="P367" s="2" t="s">
        <v>44</v>
      </c>
      <c r="Q367" s="2"/>
      <c r="R367" s="2" t="s">
        <v>129</v>
      </c>
      <c r="S367" s="2">
        <v>8250215703</v>
      </c>
      <c r="T367" s="2" t="s">
        <v>1751</v>
      </c>
      <c r="U367" s="2" t="s">
        <v>1752</v>
      </c>
      <c r="V367" s="2">
        <v>9772108696</v>
      </c>
      <c r="W367" s="2" t="s">
        <v>1753</v>
      </c>
      <c r="X367" s="2">
        <v>40000</v>
      </c>
      <c r="Y367" s="2" t="s">
        <v>34</v>
      </c>
      <c r="Z367" s="2" t="s">
        <v>34</v>
      </c>
      <c r="AA367" s="2" t="s">
        <v>45</v>
      </c>
      <c r="AB367" s="2">
        <v>18</v>
      </c>
      <c r="AC367" s="2" t="s">
        <v>39</v>
      </c>
      <c r="AD367" s="2">
        <v>5</v>
      </c>
    </row>
    <row r="368" spans="1:30" ht="45" x14ac:dyDescent="0.25">
      <c r="A368" s="2">
        <v>12</v>
      </c>
      <c r="B368" s="2" t="s">
        <v>1666</v>
      </c>
      <c r="C368" s="2">
        <v>13565</v>
      </c>
      <c r="D368" s="3">
        <v>44089</v>
      </c>
      <c r="E368" s="2" t="s">
        <v>1754</v>
      </c>
      <c r="F368" s="2"/>
      <c r="G368" s="2" t="s">
        <v>1755</v>
      </c>
      <c r="H368" s="2" t="s">
        <v>1756</v>
      </c>
      <c r="I368" s="2" t="s">
        <v>31</v>
      </c>
      <c r="J368" s="3">
        <v>37584</v>
      </c>
      <c r="K368" s="2"/>
      <c r="L368" s="2"/>
      <c r="M368" s="2"/>
      <c r="N368" s="2"/>
      <c r="O368" s="2" t="s">
        <v>38</v>
      </c>
      <c r="P368" s="2" t="s">
        <v>44</v>
      </c>
      <c r="Q368" s="2"/>
      <c r="R368" s="2" t="s">
        <v>129</v>
      </c>
      <c r="S368" s="2">
        <v>8250215703</v>
      </c>
      <c r="T368" s="2" t="s">
        <v>1757</v>
      </c>
      <c r="U368" s="2" t="s">
        <v>1758</v>
      </c>
      <c r="V368" s="2">
        <v>9351298474</v>
      </c>
      <c r="W368" s="2" t="s">
        <v>1759</v>
      </c>
      <c r="X368" s="2">
        <v>40000</v>
      </c>
      <c r="Y368" s="2" t="s">
        <v>34</v>
      </c>
      <c r="Z368" s="2" t="s">
        <v>34</v>
      </c>
      <c r="AA368" s="2" t="s">
        <v>45</v>
      </c>
      <c r="AB368" s="2">
        <v>19</v>
      </c>
      <c r="AC368" s="2" t="s">
        <v>39</v>
      </c>
      <c r="AD368" s="2">
        <v>1</v>
      </c>
    </row>
    <row r="369" spans="1:30" ht="30" x14ac:dyDescent="0.25">
      <c r="A369" s="2">
        <v>12</v>
      </c>
      <c r="B369" s="2" t="s">
        <v>1666</v>
      </c>
      <c r="C369" s="2">
        <v>13481</v>
      </c>
      <c r="D369" s="3">
        <v>44063</v>
      </c>
      <c r="E369" s="2" t="s">
        <v>1760</v>
      </c>
      <c r="F369" s="2"/>
      <c r="G369" s="2" t="s">
        <v>1761</v>
      </c>
      <c r="H369" s="2" t="s">
        <v>1762</v>
      </c>
      <c r="I369" s="2" t="s">
        <v>31</v>
      </c>
      <c r="J369" s="3">
        <v>38434</v>
      </c>
      <c r="K369" s="2"/>
      <c r="L369" s="2"/>
      <c r="M369" s="2"/>
      <c r="N369" s="2"/>
      <c r="O369" s="2" t="s">
        <v>38</v>
      </c>
      <c r="P369" s="2" t="s">
        <v>44</v>
      </c>
      <c r="Q369" s="2"/>
      <c r="R369" s="2" t="s">
        <v>129</v>
      </c>
      <c r="S369" s="2">
        <v>8250215703</v>
      </c>
      <c r="T369" s="2" t="s">
        <v>1763</v>
      </c>
      <c r="U369" s="2" t="s">
        <v>1764</v>
      </c>
      <c r="V369" s="2">
        <v>6350197235</v>
      </c>
      <c r="W369" s="2" t="s">
        <v>1765</v>
      </c>
      <c r="X369" s="2">
        <v>40000</v>
      </c>
      <c r="Y369" s="2" t="s">
        <v>34</v>
      </c>
      <c r="Z369" s="2" t="s">
        <v>34</v>
      </c>
      <c r="AA369" s="2" t="s">
        <v>45</v>
      </c>
      <c r="AB369" s="2">
        <v>16</v>
      </c>
      <c r="AC369" s="2" t="s">
        <v>39</v>
      </c>
      <c r="AD369" s="2">
        <v>1</v>
      </c>
    </row>
    <row r="370" spans="1:30" ht="30" x14ac:dyDescent="0.25">
      <c r="A370" s="2">
        <v>12</v>
      </c>
      <c r="B370" s="2" t="s">
        <v>1666</v>
      </c>
      <c r="C370" s="2">
        <v>12958</v>
      </c>
      <c r="D370" s="3">
        <v>43281</v>
      </c>
      <c r="E370" s="2" t="s">
        <v>1766</v>
      </c>
      <c r="F370" s="2"/>
      <c r="G370" s="2" t="s">
        <v>1767</v>
      </c>
      <c r="H370" s="2" t="s">
        <v>1768</v>
      </c>
      <c r="I370" s="2" t="s">
        <v>31</v>
      </c>
      <c r="J370" s="3">
        <v>37647</v>
      </c>
      <c r="K370" s="2"/>
      <c r="L370" s="2"/>
      <c r="M370" s="2"/>
      <c r="N370" s="2"/>
      <c r="O370" s="2" t="s">
        <v>42</v>
      </c>
      <c r="P370" s="2" t="s">
        <v>44</v>
      </c>
      <c r="Q370" s="2"/>
      <c r="R370" s="2" t="s">
        <v>129</v>
      </c>
      <c r="S370" s="2">
        <v>8250215703</v>
      </c>
      <c r="T370" s="2" t="s">
        <v>1769</v>
      </c>
      <c r="U370" s="2" t="s">
        <v>1770</v>
      </c>
      <c r="V370" s="2">
        <v>9950429599</v>
      </c>
      <c r="W370" s="2" t="s">
        <v>1771</v>
      </c>
      <c r="X370" s="2">
        <v>36000</v>
      </c>
      <c r="Y370" s="2" t="s">
        <v>34</v>
      </c>
      <c r="Z370" s="2" t="s">
        <v>34</v>
      </c>
      <c r="AA370" s="2" t="s">
        <v>45</v>
      </c>
      <c r="AB370" s="2">
        <v>18</v>
      </c>
      <c r="AC370" s="2" t="s">
        <v>39</v>
      </c>
      <c r="AD370" s="2">
        <v>10</v>
      </c>
    </row>
    <row r="371" spans="1:30" ht="30" x14ac:dyDescent="0.25">
      <c r="A371" s="2">
        <v>12</v>
      </c>
      <c r="B371" s="2" t="s">
        <v>1666</v>
      </c>
      <c r="C371" s="2">
        <v>13505</v>
      </c>
      <c r="D371" s="3">
        <v>44069</v>
      </c>
      <c r="E371" s="2" t="s">
        <v>1772</v>
      </c>
      <c r="F371" s="2"/>
      <c r="G371" s="2" t="s">
        <v>1773</v>
      </c>
      <c r="H371" s="2" t="s">
        <v>1774</v>
      </c>
      <c r="I371" s="2" t="s">
        <v>31</v>
      </c>
      <c r="J371" s="3">
        <v>38511</v>
      </c>
      <c r="K371" s="2"/>
      <c r="L371" s="2"/>
      <c r="M371" s="2"/>
      <c r="N371" s="2"/>
      <c r="O371" s="2" t="s">
        <v>32</v>
      </c>
      <c r="P371" s="2" t="s">
        <v>44</v>
      </c>
      <c r="Q371" s="2"/>
      <c r="R371" s="2" t="s">
        <v>129</v>
      </c>
      <c r="S371" s="2">
        <v>8250215703</v>
      </c>
      <c r="T371" s="2" t="s">
        <v>1775</v>
      </c>
      <c r="U371" s="2" t="s">
        <v>1776</v>
      </c>
      <c r="V371" s="2">
        <v>7725999113</v>
      </c>
      <c r="W371" s="2" t="s">
        <v>1777</v>
      </c>
      <c r="X371" s="2">
        <v>915182</v>
      </c>
      <c r="Y371" s="2" t="s">
        <v>34</v>
      </c>
      <c r="Z371" s="2" t="s">
        <v>34</v>
      </c>
      <c r="AA371" s="2" t="s">
        <v>45</v>
      </c>
      <c r="AB371" s="2">
        <v>16</v>
      </c>
      <c r="AC371" s="2" t="s">
        <v>39</v>
      </c>
      <c r="AD371" s="2">
        <v>1</v>
      </c>
    </row>
    <row r="372" spans="1:30" ht="30" x14ac:dyDescent="0.25">
      <c r="A372" s="2">
        <v>12</v>
      </c>
      <c r="B372" s="2" t="s">
        <v>1666</v>
      </c>
      <c r="C372" s="2">
        <v>13477</v>
      </c>
      <c r="D372" s="3">
        <v>44063</v>
      </c>
      <c r="E372" s="2" t="s">
        <v>1778</v>
      </c>
      <c r="F372" s="2"/>
      <c r="G372" s="2" t="s">
        <v>818</v>
      </c>
      <c r="H372" s="2" t="s">
        <v>1779</v>
      </c>
      <c r="I372" s="2" t="s">
        <v>31</v>
      </c>
      <c r="J372" s="3">
        <v>38227</v>
      </c>
      <c r="K372" s="2"/>
      <c r="L372" s="2"/>
      <c r="M372" s="2"/>
      <c r="N372" s="2"/>
      <c r="O372" s="2" t="s">
        <v>32</v>
      </c>
      <c r="P372" s="2" t="s">
        <v>44</v>
      </c>
      <c r="Q372" s="2"/>
      <c r="R372" s="2" t="s">
        <v>129</v>
      </c>
      <c r="S372" s="2">
        <v>8250215703</v>
      </c>
      <c r="T372" s="2" t="s">
        <v>1780</v>
      </c>
      <c r="U372" s="2" t="s">
        <v>1781</v>
      </c>
      <c r="V372" s="2">
        <v>9784367682</v>
      </c>
      <c r="W372" s="2" t="s">
        <v>1130</v>
      </c>
      <c r="X372" s="2">
        <v>120000</v>
      </c>
      <c r="Y372" s="2" t="s">
        <v>34</v>
      </c>
      <c r="Z372" s="2" t="s">
        <v>34</v>
      </c>
      <c r="AA372" s="2" t="s">
        <v>45</v>
      </c>
      <c r="AB372" s="2">
        <v>17</v>
      </c>
      <c r="AC372" s="2" t="s">
        <v>39</v>
      </c>
      <c r="AD372" s="2">
        <v>1</v>
      </c>
    </row>
    <row r="373" spans="1:30" ht="30" x14ac:dyDescent="0.25">
      <c r="A373" s="2">
        <v>12</v>
      </c>
      <c r="B373" s="2" t="s">
        <v>1666</v>
      </c>
      <c r="C373" s="2">
        <v>13562</v>
      </c>
      <c r="D373" s="3">
        <v>44089</v>
      </c>
      <c r="E373" s="2" t="s">
        <v>1782</v>
      </c>
      <c r="F373" s="2"/>
      <c r="G373" s="2" t="s">
        <v>1783</v>
      </c>
      <c r="H373" s="2" t="s">
        <v>43</v>
      </c>
      <c r="I373" s="2" t="s">
        <v>31</v>
      </c>
      <c r="J373" s="3">
        <v>38184</v>
      </c>
      <c r="K373" s="2"/>
      <c r="L373" s="2"/>
      <c r="M373" s="2"/>
      <c r="N373" s="2"/>
      <c r="O373" s="2" t="s">
        <v>32</v>
      </c>
      <c r="P373" s="2" t="s">
        <v>44</v>
      </c>
      <c r="Q373" s="2"/>
      <c r="R373" s="2" t="s">
        <v>129</v>
      </c>
      <c r="S373" s="2">
        <v>8250215703</v>
      </c>
      <c r="T373" s="2" t="s">
        <v>1784</v>
      </c>
      <c r="U373" s="2"/>
      <c r="V373" s="2">
        <v>9983100277</v>
      </c>
      <c r="W373" s="2" t="s">
        <v>1785</v>
      </c>
      <c r="X373" s="2">
        <v>40000</v>
      </c>
      <c r="Y373" s="2" t="s">
        <v>34</v>
      </c>
      <c r="Z373" s="2" t="s">
        <v>34</v>
      </c>
      <c r="AA373" s="2" t="s">
        <v>45</v>
      </c>
      <c r="AB373" s="2">
        <v>17</v>
      </c>
      <c r="AC373" s="2" t="s">
        <v>39</v>
      </c>
      <c r="AD373" s="2">
        <v>2</v>
      </c>
    </row>
    <row r="374" spans="1:30" ht="45" x14ac:dyDescent="0.25">
      <c r="A374" s="2">
        <v>12</v>
      </c>
      <c r="B374" s="2" t="s">
        <v>1666</v>
      </c>
      <c r="C374" s="2">
        <v>13563</v>
      </c>
      <c r="D374" s="3">
        <v>44089</v>
      </c>
      <c r="E374" s="2" t="s">
        <v>1786</v>
      </c>
      <c r="F374" s="2"/>
      <c r="G374" s="2" t="s">
        <v>1787</v>
      </c>
      <c r="H374" s="2" t="s">
        <v>1788</v>
      </c>
      <c r="I374" s="2" t="s">
        <v>31</v>
      </c>
      <c r="J374" s="3">
        <v>38141</v>
      </c>
      <c r="K374" s="2"/>
      <c r="L374" s="2"/>
      <c r="M374" s="2"/>
      <c r="N374" s="2"/>
      <c r="O374" s="2" t="s">
        <v>38</v>
      </c>
      <c r="P374" s="2" t="s">
        <v>44</v>
      </c>
      <c r="Q374" s="2"/>
      <c r="R374" s="2" t="s">
        <v>129</v>
      </c>
      <c r="S374" s="2">
        <v>8250215703</v>
      </c>
      <c r="T374" s="2" t="s">
        <v>1789</v>
      </c>
      <c r="U374" s="2" t="s">
        <v>1790</v>
      </c>
      <c r="V374" s="2">
        <v>8003460505</v>
      </c>
      <c r="W374" s="2" t="s">
        <v>1791</v>
      </c>
      <c r="X374" s="2">
        <v>36000</v>
      </c>
      <c r="Y374" s="2" t="s">
        <v>34</v>
      </c>
      <c r="Z374" s="2" t="s">
        <v>34</v>
      </c>
      <c r="AA374" s="2" t="s">
        <v>45</v>
      </c>
      <c r="AB374" s="2">
        <v>17</v>
      </c>
      <c r="AC374" s="2" t="s">
        <v>39</v>
      </c>
      <c r="AD374" s="2">
        <v>9</v>
      </c>
    </row>
    <row r="375" spans="1:30" ht="30" x14ac:dyDescent="0.25">
      <c r="A375" s="2">
        <v>12</v>
      </c>
      <c r="B375" s="2" t="s">
        <v>1666</v>
      </c>
      <c r="C375" s="2">
        <v>13554</v>
      </c>
      <c r="D375" s="3">
        <v>44085</v>
      </c>
      <c r="E375" s="2" t="s">
        <v>1792</v>
      </c>
      <c r="F375" s="2"/>
      <c r="G375" s="2" t="s">
        <v>1793</v>
      </c>
      <c r="H375" s="2" t="s">
        <v>1794</v>
      </c>
      <c r="I375" s="2" t="s">
        <v>31</v>
      </c>
      <c r="J375" s="3">
        <v>38092</v>
      </c>
      <c r="K375" s="2"/>
      <c r="L375" s="2"/>
      <c r="M375" s="2"/>
      <c r="N375" s="2"/>
      <c r="O375" s="2" t="s">
        <v>42</v>
      </c>
      <c r="P375" s="2" t="s">
        <v>44</v>
      </c>
      <c r="Q375" s="2"/>
      <c r="R375" s="2" t="s">
        <v>129</v>
      </c>
      <c r="S375" s="2">
        <v>8250215703</v>
      </c>
      <c r="T375" s="2" t="s">
        <v>1795</v>
      </c>
      <c r="U375" s="2" t="s">
        <v>1796</v>
      </c>
      <c r="V375" s="2">
        <v>8824821965</v>
      </c>
      <c r="W375" s="2" t="s">
        <v>1797</v>
      </c>
      <c r="X375" s="2">
        <v>0</v>
      </c>
      <c r="Y375" s="2" t="s">
        <v>34</v>
      </c>
      <c r="Z375" s="2" t="s">
        <v>34</v>
      </c>
      <c r="AA375" s="2" t="s">
        <v>45</v>
      </c>
      <c r="AB375" s="2">
        <v>17</v>
      </c>
      <c r="AC375" s="2" t="s">
        <v>39</v>
      </c>
      <c r="AD375" s="2">
        <v>2</v>
      </c>
    </row>
    <row r="376" spans="1:30" ht="45" x14ac:dyDescent="0.25">
      <c r="A376" s="2">
        <v>12</v>
      </c>
      <c r="B376" s="2" t="s">
        <v>1666</v>
      </c>
      <c r="C376" s="2">
        <v>12950</v>
      </c>
      <c r="D376" s="3">
        <v>43281</v>
      </c>
      <c r="E376" s="2" t="s">
        <v>1798</v>
      </c>
      <c r="F376" s="2"/>
      <c r="G376" s="2" t="s">
        <v>1530</v>
      </c>
      <c r="H376" s="2" t="s">
        <v>41</v>
      </c>
      <c r="I376" s="2" t="s">
        <v>31</v>
      </c>
      <c r="J376" s="3">
        <v>38173</v>
      </c>
      <c r="K376" s="2"/>
      <c r="L376" s="2"/>
      <c r="M376" s="2"/>
      <c r="N376" s="2"/>
      <c r="O376" s="2" t="s">
        <v>38</v>
      </c>
      <c r="P376" s="2" t="s">
        <v>44</v>
      </c>
      <c r="Q376" s="2"/>
      <c r="R376" s="2" t="s">
        <v>129</v>
      </c>
      <c r="S376" s="2">
        <v>8250215703</v>
      </c>
      <c r="T376" s="2" t="s">
        <v>1799</v>
      </c>
      <c r="U376" s="2" t="s">
        <v>1800</v>
      </c>
      <c r="V376" s="2">
        <v>9784637850</v>
      </c>
      <c r="W376" s="2" t="s">
        <v>1801</v>
      </c>
      <c r="X376" s="2">
        <v>36000</v>
      </c>
      <c r="Y376" s="2" t="s">
        <v>34</v>
      </c>
      <c r="Z376" s="2" t="s">
        <v>34</v>
      </c>
      <c r="AA376" s="2" t="s">
        <v>45</v>
      </c>
      <c r="AB376" s="2">
        <v>17</v>
      </c>
      <c r="AC376" s="2" t="s">
        <v>39</v>
      </c>
      <c r="AD376" s="2">
        <v>2</v>
      </c>
    </row>
    <row r="377" spans="1:30" ht="30" x14ac:dyDescent="0.25">
      <c r="A377" s="2">
        <v>12</v>
      </c>
      <c r="B377" s="2" t="s">
        <v>1666</v>
      </c>
      <c r="C377" s="2">
        <v>12645</v>
      </c>
      <c r="D377" s="3">
        <v>42907</v>
      </c>
      <c r="E377" s="2" t="s">
        <v>1802</v>
      </c>
      <c r="F377" s="2"/>
      <c r="G377" s="2" t="s">
        <v>1803</v>
      </c>
      <c r="H377" s="2" t="s">
        <v>1804</v>
      </c>
      <c r="I377" s="2" t="s">
        <v>31</v>
      </c>
      <c r="J377" s="3">
        <v>37279</v>
      </c>
      <c r="K377" s="2"/>
      <c r="L377" s="2"/>
      <c r="M377" s="2"/>
      <c r="N377" s="2"/>
      <c r="O377" s="2" t="s">
        <v>38</v>
      </c>
      <c r="P377" s="2" t="s">
        <v>44</v>
      </c>
      <c r="Q377" s="2"/>
      <c r="R377" s="2" t="s">
        <v>129</v>
      </c>
      <c r="S377" s="2">
        <v>8250215703</v>
      </c>
      <c r="T377" s="2" t="s">
        <v>1805</v>
      </c>
      <c r="U377" s="2" t="s">
        <v>1806</v>
      </c>
      <c r="V377" s="2">
        <v>9950429704</v>
      </c>
      <c r="W377" s="2" t="s">
        <v>1269</v>
      </c>
      <c r="X377" s="2">
        <v>40000</v>
      </c>
      <c r="Y377" s="2" t="s">
        <v>34</v>
      </c>
      <c r="Z377" s="2" t="s">
        <v>34</v>
      </c>
      <c r="AA377" s="2" t="s">
        <v>45</v>
      </c>
      <c r="AB377" s="2">
        <v>19</v>
      </c>
      <c r="AC377" s="2" t="s">
        <v>39</v>
      </c>
      <c r="AD377" s="2">
        <v>2</v>
      </c>
    </row>
    <row r="378" spans="1:30" ht="30" x14ac:dyDescent="0.25">
      <c r="A378" s="2">
        <v>12</v>
      </c>
      <c r="B378" s="2" t="s">
        <v>1666</v>
      </c>
      <c r="C378" s="2">
        <v>12931</v>
      </c>
      <c r="D378" s="3">
        <v>43281</v>
      </c>
      <c r="E378" s="2" t="s">
        <v>1807</v>
      </c>
      <c r="F378" s="2"/>
      <c r="G378" s="2" t="s">
        <v>566</v>
      </c>
      <c r="H378" s="2" t="s">
        <v>1808</v>
      </c>
      <c r="I378" s="2" t="s">
        <v>31</v>
      </c>
      <c r="J378" s="3">
        <v>38315</v>
      </c>
      <c r="K378" s="2"/>
      <c r="L378" s="2"/>
      <c r="M378" s="2"/>
      <c r="N378" s="2"/>
      <c r="O378" s="2" t="s">
        <v>42</v>
      </c>
      <c r="P378" s="2" t="s">
        <v>44</v>
      </c>
      <c r="Q378" s="2"/>
      <c r="R378" s="2" t="s">
        <v>129</v>
      </c>
      <c r="S378" s="2">
        <v>8250215703</v>
      </c>
      <c r="T378" s="2" t="s">
        <v>1809</v>
      </c>
      <c r="U378" s="2" t="s">
        <v>1810</v>
      </c>
      <c r="V378" s="2">
        <v>9636157290</v>
      </c>
      <c r="W378" s="2" t="s">
        <v>1811</v>
      </c>
      <c r="X378" s="2">
        <v>30000</v>
      </c>
      <c r="Y378" s="2" t="s">
        <v>34</v>
      </c>
      <c r="Z378" s="2" t="s">
        <v>34</v>
      </c>
      <c r="AA378" s="2" t="s">
        <v>45</v>
      </c>
      <c r="AB378" s="2">
        <v>17</v>
      </c>
      <c r="AC378" s="2" t="s">
        <v>39</v>
      </c>
      <c r="AD378" s="2">
        <v>10</v>
      </c>
    </row>
    <row r="379" spans="1:30" ht="30" x14ac:dyDescent="0.25">
      <c r="A379" s="2">
        <v>12</v>
      </c>
      <c r="B379" s="2" t="s">
        <v>1666</v>
      </c>
      <c r="C379" s="2">
        <v>13553</v>
      </c>
      <c r="D379" s="3">
        <v>44085</v>
      </c>
      <c r="E379" s="2" t="s">
        <v>1812</v>
      </c>
      <c r="F379" s="2"/>
      <c r="G379" s="2" t="s">
        <v>1813</v>
      </c>
      <c r="H379" s="2" t="s">
        <v>1814</v>
      </c>
      <c r="I379" s="2" t="s">
        <v>31</v>
      </c>
      <c r="J379" s="3">
        <v>38569</v>
      </c>
      <c r="K379" s="2"/>
      <c r="L379" s="2"/>
      <c r="M379" s="2"/>
      <c r="N379" s="2"/>
      <c r="O379" s="2" t="s">
        <v>42</v>
      </c>
      <c r="P379" s="2" t="s">
        <v>44</v>
      </c>
      <c r="Q379" s="2"/>
      <c r="R379" s="2" t="s">
        <v>129</v>
      </c>
      <c r="S379" s="2">
        <v>8250215703</v>
      </c>
      <c r="T379" s="2" t="s">
        <v>1815</v>
      </c>
      <c r="U379" s="2" t="s">
        <v>1816</v>
      </c>
      <c r="V379" s="2">
        <v>9509445203</v>
      </c>
      <c r="W379" s="2" t="s">
        <v>1817</v>
      </c>
      <c r="X379" s="2">
        <v>60000</v>
      </c>
      <c r="Y379" s="2" t="s">
        <v>34</v>
      </c>
      <c r="Z379" s="2" t="s">
        <v>34</v>
      </c>
      <c r="AA379" s="2" t="s">
        <v>45</v>
      </c>
      <c r="AB379" s="2">
        <v>16</v>
      </c>
      <c r="AC379" s="2" t="s">
        <v>39</v>
      </c>
      <c r="AD379" s="2">
        <v>2</v>
      </c>
    </row>
    <row r="380" spans="1:30" ht="30" x14ac:dyDescent="0.25">
      <c r="A380" s="2">
        <v>12</v>
      </c>
      <c r="B380" s="2" t="s">
        <v>1666</v>
      </c>
      <c r="C380" s="2">
        <v>12998</v>
      </c>
      <c r="D380" s="3">
        <v>43283</v>
      </c>
      <c r="E380" s="2" t="s">
        <v>59</v>
      </c>
      <c r="F380" s="2"/>
      <c r="G380" s="2" t="s">
        <v>1057</v>
      </c>
      <c r="H380" s="2" t="s">
        <v>1818</v>
      </c>
      <c r="I380" s="2" t="s">
        <v>31</v>
      </c>
      <c r="J380" s="3">
        <v>37260</v>
      </c>
      <c r="K380" s="2"/>
      <c r="L380" s="2"/>
      <c r="M380" s="2"/>
      <c r="N380" s="2"/>
      <c r="O380" s="2" t="s">
        <v>42</v>
      </c>
      <c r="P380" s="2" t="s">
        <v>44</v>
      </c>
      <c r="Q380" s="2"/>
      <c r="R380" s="2" t="s">
        <v>129</v>
      </c>
      <c r="S380" s="2">
        <v>8250215703</v>
      </c>
      <c r="T380" s="2" t="s">
        <v>1819</v>
      </c>
      <c r="U380" s="2" t="s">
        <v>1060</v>
      </c>
      <c r="V380" s="2">
        <v>7742480922</v>
      </c>
      <c r="W380" s="2" t="s">
        <v>1820</v>
      </c>
      <c r="X380" s="2">
        <v>35000</v>
      </c>
      <c r="Y380" s="2" t="s">
        <v>34</v>
      </c>
      <c r="Z380" s="2" t="s">
        <v>34</v>
      </c>
      <c r="AA380" s="2" t="s">
        <v>45</v>
      </c>
      <c r="AB380" s="2">
        <v>19</v>
      </c>
      <c r="AC380" s="2" t="s">
        <v>39</v>
      </c>
      <c r="AD380" s="2">
        <v>10</v>
      </c>
    </row>
    <row r="381" spans="1:30" ht="30" x14ac:dyDescent="0.25">
      <c r="A381" s="2">
        <v>12</v>
      </c>
      <c r="B381" s="2" t="s">
        <v>1666</v>
      </c>
      <c r="C381" s="2">
        <v>13478</v>
      </c>
      <c r="D381" s="3">
        <v>44063</v>
      </c>
      <c r="E381" s="2" t="s">
        <v>1821</v>
      </c>
      <c r="F381" s="2"/>
      <c r="G381" s="2" t="s">
        <v>1822</v>
      </c>
      <c r="H381" s="2" t="s">
        <v>754</v>
      </c>
      <c r="I381" s="2" t="s">
        <v>31</v>
      </c>
      <c r="J381" s="3">
        <v>37975</v>
      </c>
      <c r="K381" s="2"/>
      <c r="L381" s="2"/>
      <c r="M381" s="2"/>
      <c r="N381" s="2"/>
      <c r="O381" s="2" t="s">
        <v>38</v>
      </c>
      <c r="P381" s="2" t="s">
        <v>44</v>
      </c>
      <c r="Q381" s="2"/>
      <c r="R381" s="2" t="s">
        <v>129</v>
      </c>
      <c r="S381" s="2">
        <v>8250215703</v>
      </c>
      <c r="T381" s="2" t="s">
        <v>1823</v>
      </c>
      <c r="U381" s="2" t="s">
        <v>1824</v>
      </c>
      <c r="V381" s="2">
        <v>6378239379</v>
      </c>
      <c r="W381" s="2" t="s">
        <v>1825</v>
      </c>
      <c r="X381" s="2">
        <v>36000</v>
      </c>
      <c r="Y381" s="2" t="s">
        <v>34</v>
      </c>
      <c r="Z381" s="2" t="s">
        <v>34</v>
      </c>
      <c r="AA381" s="2" t="s">
        <v>45</v>
      </c>
      <c r="AB381" s="2">
        <v>18</v>
      </c>
      <c r="AC381" s="2" t="s">
        <v>39</v>
      </c>
      <c r="AD381" s="2">
        <v>5</v>
      </c>
    </row>
    <row r="382" spans="1:30" ht="30" x14ac:dyDescent="0.25">
      <c r="A382" s="2">
        <v>12</v>
      </c>
      <c r="B382" s="2" t="s">
        <v>1666</v>
      </c>
      <c r="C382" s="2">
        <v>13502</v>
      </c>
      <c r="D382" s="3">
        <v>44069</v>
      </c>
      <c r="E382" s="2" t="s">
        <v>1826</v>
      </c>
      <c r="F382" s="2"/>
      <c r="G382" s="2" t="s">
        <v>1827</v>
      </c>
      <c r="H382" s="2" t="s">
        <v>1828</v>
      </c>
      <c r="I382" s="2" t="s">
        <v>31</v>
      </c>
      <c r="J382" s="3">
        <v>38390</v>
      </c>
      <c r="K382" s="2"/>
      <c r="L382" s="2"/>
      <c r="M382" s="2"/>
      <c r="N382" s="2"/>
      <c r="O382" s="2" t="s">
        <v>32</v>
      </c>
      <c r="P382" s="2" t="s">
        <v>44</v>
      </c>
      <c r="Q382" s="2"/>
      <c r="R382" s="2" t="s">
        <v>129</v>
      </c>
      <c r="S382" s="2">
        <v>8250215703</v>
      </c>
      <c r="T382" s="2" t="s">
        <v>1829</v>
      </c>
      <c r="U382" s="2" t="s">
        <v>1830</v>
      </c>
      <c r="V382" s="2">
        <v>9636148069</v>
      </c>
      <c r="W382" s="2" t="s">
        <v>1831</v>
      </c>
      <c r="X382" s="2">
        <v>60000</v>
      </c>
      <c r="Y382" s="2" t="s">
        <v>34</v>
      </c>
      <c r="Z382" s="2" t="s">
        <v>34</v>
      </c>
      <c r="AA382" s="2" t="s">
        <v>45</v>
      </c>
      <c r="AB382" s="2">
        <v>16</v>
      </c>
      <c r="AC382" s="2" t="s">
        <v>39</v>
      </c>
      <c r="AD382" s="2">
        <v>2</v>
      </c>
    </row>
    <row r="383" spans="1:30" ht="30" x14ac:dyDescent="0.25">
      <c r="A383" s="2">
        <v>12</v>
      </c>
      <c r="B383" s="2" t="s">
        <v>1666</v>
      </c>
      <c r="C383" s="2">
        <v>13506</v>
      </c>
      <c r="D383" s="3">
        <v>44069</v>
      </c>
      <c r="E383" s="2" t="s">
        <v>1832</v>
      </c>
      <c r="F383" s="2"/>
      <c r="G383" s="2" t="s">
        <v>1833</v>
      </c>
      <c r="H383" s="2" t="s">
        <v>1834</v>
      </c>
      <c r="I383" s="2" t="s">
        <v>31</v>
      </c>
      <c r="J383" s="3">
        <v>39154</v>
      </c>
      <c r="K383" s="2"/>
      <c r="L383" s="2"/>
      <c r="M383" s="2"/>
      <c r="N383" s="2"/>
      <c r="O383" s="2" t="s">
        <v>42</v>
      </c>
      <c r="P383" s="2" t="s">
        <v>44</v>
      </c>
      <c r="Q383" s="2"/>
      <c r="R383" s="2" t="s">
        <v>129</v>
      </c>
      <c r="S383" s="2">
        <v>8250215703</v>
      </c>
      <c r="T383" s="2" t="s">
        <v>1835</v>
      </c>
      <c r="U383" s="2" t="s">
        <v>1836</v>
      </c>
      <c r="V383" s="2">
        <v>9799811313</v>
      </c>
      <c r="W383" s="2" t="s">
        <v>1837</v>
      </c>
      <c r="X383" s="2">
        <v>25000</v>
      </c>
      <c r="Y383" s="2" t="s">
        <v>34</v>
      </c>
      <c r="Z383" s="2" t="s">
        <v>34</v>
      </c>
      <c r="AA383" s="2" t="s">
        <v>45</v>
      </c>
      <c r="AB383" s="2">
        <v>14</v>
      </c>
      <c r="AC383" s="2" t="s">
        <v>39</v>
      </c>
      <c r="AD383" s="2">
        <v>13</v>
      </c>
    </row>
    <row r="384" spans="1:30" ht="30" x14ac:dyDescent="0.25">
      <c r="A384" s="2">
        <v>12</v>
      </c>
      <c r="B384" s="2" t="s">
        <v>1666</v>
      </c>
      <c r="C384" s="2">
        <v>13666</v>
      </c>
      <c r="D384" s="3">
        <v>44173</v>
      </c>
      <c r="E384" s="2" t="s">
        <v>1838</v>
      </c>
      <c r="F384" s="2"/>
      <c r="G384" s="2" t="s">
        <v>1839</v>
      </c>
      <c r="H384" s="2" t="s">
        <v>1840</v>
      </c>
      <c r="I384" s="2" t="s">
        <v>31</v>
      </c>
      <c r="J384" s="3">
        <v>38462</v>
      </c>
      <c r="K384" s="2"/>
      <c r="L384" s="2"/>
      <c r="M384" s="2"/>
      <c r="N384" s="2"/>
      <c r="O384" s="2" t="s">
        <v>32</v>
      </c>
      <c r="P384" s="2" t="s">
        <v>44</v>
      </c>
      <c r="Q384" s="2"/>
      <c r="R384" s="2" t="s">
        <v>129</v>
      </c>
      <c r="S384" s="2">
        <v>8250215703</v>
      </c>
      <c r="T384" s="2" t="s">
        <v>1841</v>
      </c>
      <c r="U384" s="2" t="s">
        <v>1842</v>
      </c>
      <c r="V384" s="2">
        <v>8890992900</v>
      </c>
      <c r="W384" s="2" t="s">
        <v>1843</v>
      </c>
      <c r="X384" s="2">
        <v>36000</v>
      </c>
      <c r="Y384" s="2" t="s">
        <v>34</v>
      </c>
      <c r="Z384" s="2" t="s">
        <v>34</v>
      </c>
      <c r="AA384" s="2" t="s">
        <v>45</v>
      </c>
      <c r="AB384" s="2">
        <v>16</v>
      </c>
      <c r="AC384" s="2" t="s">
        <v>39</v>
      </c>
      <c r="AD384" s="2">
        <v>2</v>
      </c>
    </row>
    <row r="385" spans="1:30" ht="30" x14ac:dyDescent="0.25">
      <c r="A385" s="2">
        <v>12</v>
      </c>
      <c r="B385" s="2" t="s">
        <v>1666</v>
      </c>
      <c r="C385" s="2">
        <v>12993</v>
      </c>
      <c r="D385" s="3">
        <v>43283</v>
      </c>
      <c r="E385" s="2" t="s">
        <v>1844</v>
      </c>
      <c r="F385" s="2"/>
      <c r="G385" s="2" t="s">
        <v>1845</v>
      </c>
      <c r="H385" s="2" t="s">
        <v>1846</v>
      </c>
      <c r="I385" s="2" t="s">
        <v>31</v>
      </c>
      <c r="J385" s="3">
        <v>38568</v>
      </c>
      <c r="K385" s="2"/>
      <c r="L385" s="2"/>
      <c r="M385" s="2"/>
      <c r="N385" s="2"/>
      <c r="O385" s="2" t="s">
        <v>42</v>
      </c>
      <c r="P385" s="2" t="s">
        <v>135</v>
      </c>
      <c r="Q385" s="2"/>
      <c r="R385" s="2" t="s">
        <v>129</v>
      </c>
      <c r="S385" s="2">
        <v>8250215703</v>
      </c>
      <c r="T385" s="2" t="s">
        <v>1847</v>
      </c>
      <c r="U385" s="2" t="s">
        <v>1848</v>
      </c>
      <c r="V385" s="2">
        <v>9610699242</v>
      </c>
      <c r="W385" s="2" t="s">
        <v>1849</v>
      </c>
      <c r="X385" s="2">
        <v>36000</v>
      </c>
      <c r="Y385" s="2" t="s">
        <v>34</v>
      </c>
      <c r="Z385" s="2" t="s">
        <v>34</v>
      </c>
      <c r="AA385" s="2" t="s">
        <v>138</v>
      </c>
      <c r="AB385" s="2">
        <v>16</v>
      </c>
      <c r="AC385" s="2" t="s">
        <v>39</v>
      </c>
      <c r="AD385" s="2">
        <v>2</v>
      </c>
    </row>
    <row r="386" spans="1:30" ht="30" x14ac:dyDescent="0.25">
      <c r="A386" s="2">
        <v>12</v>
      </c>
      <c r="B386" s="2" t="s">
        <v>1666</v>
      </c>
      <c r="C386" s="2">
        <v>13007</v>
      </c>
      <c r="D386" s="3">
        <v>43283</v>
      </c>
      <c r="E386" s="2" t="s">
        <v>1850</v>
      </c>
      <c r="F386" s="2"/>
      <c r="G386" s="2" t="s">
        <v>1851</v>
      </c>
      <c r="H386" s="2" t="s">
        <v>1852</v>
      </c>
      <c r="I386" s="2" t="s">
        <v>31</v>
      </c>
      <c r="J386" s="3">
        <v>37970</v>
      </c>
      <c r="K386" s="2"/>
      <c r="L386" s="2"/>
      <c r="M386" s="2"/>
      <c r="N386" s="2"/>
      <c r="O386" s="2" t="s">
        <v>42</v>
      </c>
      <c r="P386" s="2" t="s">
        <v>44</v>
      </c>
      <c r="Q386" s="2"/>
      <c r="R386" s="2" t="s">
        <v>129</v>
      </c>
      <c r="S386" s="2">
        <v>8250215703</v>
      </c>
      <c r="T386" s="2" t="s">
        <v>1008</v>
      </c>
      <c r="U386" s="2" t="s">
        <v>1853</v>
      </c>
      <c r="V386" s="2">
        <v>8769201823</v>
      </c>
      <c r="W386" s="2" t="s">
        <v>1141</v>
      </c>
      <c r="X386" s="2">
        <v>36000</v>
      </c>
      <c r="Y386" s="2" t="s">
        <v>34</v>
      </c>
      <c r="Z386" s="2" t="s">
        <v>34</v>
      </c>
      <c r="AA386" s="2" t="s">
        <v>45</v>
      </c>
      <c r="AB386" s="2">
        <v>18</v>
      </c>
      <c r="AC386" s="2" t="s">
        <v>39</v>
      </c>
      <c r="AD386" s="2">
        <v>5</v>
      </c>
    </row>
    <row r="387" spans="1:30" ht="30" x14ac:dyDescent="0.25">
      <c r="A387" s="2">
        <v>12</v>
      </c>
      <c r="B387" s="2" t="s">
        <v>1666</v>
      </c>
      <c r="C387" s="2">
        <v>13543</v>
      </c>
      <c r="D387" s="3">
        <v>44083</v>
      </c>
      <c r="E387" s="2" t="s">
        <v>1854</v>
      </c>
      <c r="F387" s="2"/>
      <c r="G387" s="2" t="s">
        <v>1855</v>
      </c>
      <c r="H387" s="2" t="s">
        <v>1856</v>
      </c>
      <c r="I387" s="2" t="s">
        <v>31</v>
      </c>
      <c r="J387" s="3">
        <v>38518</v>
      </c>
      <c r="K387" s="2"/>
      <c r="L387" s="2"/>
      <c r="M387" s="2"/>
      <c r="N387" s="2"/>
      <c r="O387" s="2" t="s">
        <v>42</v>
      </c>
      <c r="P387" s="2" t="s">
        <v>44</v>
      </c>
      <c r="Q387" s="2"/>
      <c r="R387" s="2" t="s">
        <v>129</v>
      </c>
      <c r="S387" s="2">
        <v>8250215703</v>
      </c>
      <c r="T387" s="2" t="s">
        <v>1857</v>
      </c>
      <c r="U387" s="2"/>
      <c r="V387" s="2">
        <v>9982903892</v>
      </c>
      <c r="W387" s="2" t="s">
        <v>1858</v>
      </c>
      <c r="X387" s="2">
        <v>36000</v>
      </c>
      <c r="Y387" s="2" t="s">
        <v>34</v>
      </c>
      <c r="Z387" s="2" t="s">
        <v>34</v>
      </c>
      <c r="AA387" s="2" t="s">
        <v>45</v>
      </c>
      <c r="AB387" s="2">
        <v>16</v>
      </c>
      <c r="AC387" s="2" t="s">
        <v>39</v>
      </c>
      <c r="AD387" s="2">
        <v>2</v>
      </c>
    </row>
    <row r="388" spans="1:30" ht="45" x14ac:dyDescent="0.25">
      <c r="A388" s="2">
        <v>12</v>
      </c>
      <c r="B388" s="2" t="s">
        <v>1666</v>
      </c>
      <c r="C388" s="2">
        <v>13510</v>
      </c>
      <c r="D388" s="3">
        <v>44069</v>
      </c>
      <c r="E388" s="2" t="s">
        <v>1833</v>
      </c>
      <c r="F388" s="2"/>
      <c r="G388" s="2" t="s">
        <v>1859</v>
      </c>
      <c r="H388" s="2" t="s">
        <v>1860</v>
      </c>
      <c r="I388" s="2" t="s">
        <v>31</v>
      </c>
      <c r="J388" s="3">
        <v>38365</v>
      </c>
      <c r="K388" s="2"/>
      <c r="L388" s="2"/>
      <c r="M388" s="2"/>
      <c r="N388" s="2"/>
      <c r="O388" s="2" t="s">
        <v>38</v>
      </c>
      <c r="P388" s="2" t="s">
        <v>44</v>
      </c>
      <c r="Q388" s="2"/>
      <c r="R388" s="2" t="s">
        <v>129</v>
      </c>
      <c r="S388" s="2">
        <v>8250215703</v>
      </c>
      <c r="T388" s="2" t="s">
        <v>1861</v>
      </c>
      <c r="U388" s="2" t="s">
        <v>1862</v>
      </c>
      <c r="V388" s="2">
        <v>7878527084</v>
      </c>
      <c r="W388" s="2" t="s">
        <v>1863</v>
      </c>
      <c r="X388" s="2">
        <v>30000</v>
      </c>
      <c r="Y388" s="2" t="s">
        <v>34</v>
      </c>
      <c r="Z388" s="2" t="s">
        <v>34</v>
      </c>
      <c r="AA388" s="2" t="s">
        <v>45</v>
      </c>
      <c r="AB388" s="2">
        <v>16</v>
      </c>
      <c r="AC388" s="2" t="s">
        <v>39</v>
      </c>
      <c r="AD388" s="2">
        <v>12</v>
      </c>
    </row>
    <row r="389" spans="1:30" ht="30" x14ac:dyDescent="0.25">
      <c r="A389" s="2">
        <v>12</v>
      </c>
      <c r="B389" s="2" t="s">
        <v>1666</v>
      </c>
      <c r="C389" s="2">
        <v>13001</v>
      </c>
      <c r="D389" s="3">
        <v>43283</v>
      </c>
      <c r="E389" s="2" t="s">
        <v>1864</v>
      </c>
      <c r="F389" s="2"/>
      <c r="G389" s="2" t="s">
        <v>1865</v>
      </c>
      <c r="H389" s="2" t="s">
        <v>1866</v>
      </c>
      <c r="I389" s="2" t="s">
        <v>31</v>
      </c>
      <c r="J389" s="3">
        <v>38092</v>
      </c>
      <c r="K389" s="2"/>
      <c r="L389" s="2"/>
      <c r="M389" s="2"/>
      <c r="N389" s="2"/>
      <c r="O389" s="2" t="s">
        <v>42</v>
      </c>
      <c r="P389" s="2" t="s">
        <v>44</v>
      </c>
      <c r="Q389" s="2"/>
      <c r="R389" s="2" t="s">
        <v>129</v>
      </c>
      <c r="S389" s="2">
        <v>8250215703</v>
      </c>
      <c r="T389" s="2" t="s">
        <v>1867</v>
      </c>
      <c r="U389" s="2" t="s">
        <v>1868</v>
      </c>
      <c r="V389" s="2">
        <v>9571528070</v>
      </c>
      <c r="W389" s="2" t="s">
        <v>1869</v>
      </c>
      <c r="X389" s="2">
        <v>36000</v>
      </c>
      <c r="Y389" s="2" t="s">
        <v>34</v>
      </c>
      <c r="Z389" s="2" t="s">
        <v>34</v>
      </c>
      <c r="AA389" s="2" t="s">
        <v>45</v>
      </c>
      <c r="AB389" s="2">
        <v>17</v>
      </c>
      <c r="AC389" s="2" t="s">
        <v>39</v>
      </c>
      <c r="AD389" s="2">
        <v>5</v>
      </c>
    </row>
    <row r="390" spans="1:30" ht="30" x14ac:dyDescent="0.25">
      <c r="A390" s="2">
        <v>12</v>
      </c>
      <c r="B390" s="2" t="s">
        <v>1666</v>
      </c>
      <c r="C390" s="2">
        <v>13616</v>
      </c>
      <c r="D390" s="3">
        <v>44119</v>
      </c>
      <c r="E390" s="2" t="s">
        <v>1870</v>
      </c>
      <c r="F390" s="2"/>
      <c r="G390" s="2" t="s">
        <v>1871</v>
      </c>
      <c r="H390" s="2" t="s">
        <v>1872</v>
      </c>
      <c r="I390" s="2" t="s">
        <v>31</v>
      </c>
      <c r="J390" s="3">
        <v>37754</v>
      </c>
      <c r="K390" s="2"/>
      <c r="L390" s="2"/>
      <c r="M390" s="2"/>
      <c r="N390" s="2"/>
      <c r="O390" s="2" t="s">
        <v>42</v>
      </c>
      <c r="P390" s="2" t="s">
        <v>44</v>
      </c>
      <c r="Q390" s="2"/>
      <c r="R390" s="2" t="s">
        <v>129</v>
      </c>
      <c r="S390" s="2">
        <v>8250215703</v>
      </c>
      <c r="T390" s="2" t="s">
        <v>1873</v>
      </c>
      <c r="U390" s="2" t="s">
        <v>1874</v>
      </c>
      <c r="V390" s="2">
        <v>6375663600</v>
      </c>
      <c r="W390" s="2" t="s">
        <v>1875</v>
      </c>
      <c r="X390" s="2">
        <v>0</v>
      </c>
      <c r="Y390" s="2" t="s">
        <v>34</v>
      </c>
      <c r="Z390" s="2" t="s">
        <v>34</v>
      </c>
      <c r="AA390" s="2" t="s">
        <v>45</v>
      </c>
      <c r="AB390" s="2">
        <v>18</v>
      </c>
      <c r="AC390" s="2" t="s">
        <v>39</v>
      </c>
      <c r="AD390" s="2">
        <v>1</v>
      </c>
    </row>
    <row r="391" spans="1:30" ht="30" x14ac:dyDescent="0.25">
      <c r="A391" s="2">
        <v>12</v>
      </c>
      <c r="B391" s="2" t="s">
        <v>1666</v>
      </c>
      <c r="C391" s="2">
        <v>13102</v>
      </c>
      <c r="D391" s="3">
        <v>43286</v>
      </c>
      <c r="E391" s="2" t="s">
        <v>1876</v>
      </c>
      <c r="F391" s="2"/>
      <c r="G391" s="2" t="s">
        <v>1877</v>
      </c>
      <c r="H391" s="2" t="s">
        <v>1878</v>
      </c>
      <c r="I391" s="2" t="s">
        <v>31</v>
      </c>
      <c r="J391" s="3">
        <v>38275</v>
      </c>
      <c r="K391" s="2"/>
      <c r="L391" s="2"/>
      <c r="M391" s="2"/>
      <c r="N391" s="2"/>
      <c r="O391" s="2" t="s">
        <v>38</v>
      </c>
      <c r="P391" s="2" t="s">
        <v>44</v>
      </c>
      <c r="Q391" s="2"/>
      <c r="R391" s="2" t="s">
        <v>129</v>
      </c>
      <c r="S391" s="2">
        <v>8250215703</v>
      </c>
      <c r="T391" s="2" t="s">
        <v>1879</v>
      </c>
      <c r="U391" s="2" t="s">
        <v>1880</v>
      </c>
      <c r="V391" s="2">
        <v>9875801253</v>
      </c>
      <c r="W391" s="2" t="s">
        <v>1881</v>
      </c>
      <c r="X391" s="2">
        <v>36000</v>
      </c>
      <c r="Y391" s="2" t="s">
        <v>34</v>
      </c>
      <c r="Z391" s="2" t="s">
        <v>34</v>
      </c>
      <c r="AA391" s="2" t="s">
        <v>45</v>
      </c>
      <c r="AB391" s="2">
        <v>17</v>
      </c>
      <c r="AC391" s="2" t="s">
        <v>39</v>
      </c>
      <c r="AD391" s="2">
        <v>5</v>
      </c>
    </row>
    <row r="392" spans="1:30" ht="30" x14ac:dyDescent="0.25">
      <c r="A392" s="2">
        <v>12</v>
      </c>
      <c r="B392" s="2" t="s">
        <v>1666</v>
      </c>
      <c r="C392" s="2">
        <v>13096</v>
      </c>
      <c r="D392" s="3">
        <v>43286</v>
      </c>
      <c r="E392" s="2" t="s">
        <v>1882</v>
      </c>
      <c r="F392" s="2"/>
      <c r="G392" s="2" t="s">
        <v>1883</v>
      </c>
      <c r="H392" s="2" t="s">
        <v>64</v>
      </c>
      <c r="I392" s="2" t="s">
        <v>31</v>
      </c>
      <c r="J392" s="3">
        <v>38206</v>
      </c>
      <c r="K392" s="2"/>
      <c r="L392" s="2"/>
      <c r="M392" s="2"/>
      <c r="N392" s="2"/>
      <c r="O392" s="2" t="s">
        <v>38</v>
      </c>
      <c r="P392" s="2" t="s">
        <v>44</v>
      </c>
      <c r="Q392" s="2"/>
      <c r="R392" s="2" t="s">
        <v>129</v>
      </c>
      <c r="S392" s="2">
        <v>8250215703</v>
      </c>
      <c r="T392" s="2" t="s">
        <v>1884</v>
      </c>
      <c r="U392" s="2" t="s">
        <v>1885</v>
      </c>
      <c r="V392" s="2">
        <v>9664361304</v>
      </c>
      <c r="W392" s="2" t="s">
        <v>1886</v>
      </c>
      <c r="X392" s="2">
        <v>36000</v>
      </c>
      <c r="Y392" s="2" t="s">
        <v>34</v>
      </c>
      <c r="Z392" s="2" t="s">
        <v>34</v>
      </c>
      <c r="AA392" s="2" t="s">
        <v>45</v>
      </c>
      <c r="AB392" s="2">
        <v>17</v>
      </c>
      <c r="AC392" s="2" t="s">
        <v>39</v>
      </c>
      <c r="AD392" s="2">
        <v>2</v>
      </c>
    </row>
    <row r="393" spans="1:30" ht="30" x14ac:dyDescent="0.25">
      <c r="A393" s="2">
        <v>12</v>
      </c>
      <c r="B393" s="2" t="s">
        <v>1666</v>
      </c>
      <c r="C393" s="2">
        <v>13083</v>
      </c>
      <c r="D393" s="3">
        <v>43286</v>
      </c>
      <c r="E393" s="2" t="s">
        <v>1887</v>
      </c>
      <c r="F393" s="2"/>
      <c r="G393" s="2" t="s">
        <v>1888</v>
      </c>
      <c r="H393" s="2" t="s">
        <v>1402</v>
      </c>
      <c r="I393" s="2" t="s">
        <v>31</v>
      </c>
      <c r="J393" s="3">
        <v>38742</v>
      </c>
      <c r="K393" s="2"/>
      <c r="L393" s="2"/>
      <c r="M393" s="2"/>
      <c r="N393" s="2"/>
      <c r="O393" s="2" t="s">
        <v>32</v>
      </c>
      <c r="P393" s="2" t="s">
        <v>44</v>
      </c>
      <c r="Q393" s="2"/>
      <c r="R393" s="2" t="s">
        <v>129</v>
      </c>
      <c r="S393" s="2">
        <v>8250215703</v>
      </c>
      <c r="T393" s="2" t="s">
        <v>1889</v>
      </c>
      <c r="U393" s="2"/>
      <c r="V393" s="2">
        <v>9667052406</v>
      </c>
      <c r="W393" s="2" t="s">
        <v>911</v>
      </c>
      <c r="X393" s="2">
        <v>60000</v>
      </c>
      <c r="Y393" s="2" t="s">
        <v>34</v>
      </c>
      <c r="Z393" s="2" t="s">
        <v>34</v>
      </c>
      <c r="AA393" s="2" t="s">
        <v>45</v>
      </c>
      <c r="AB393" s="2">
        <v>15</v>
      </c>
      <c r="AC393" s="2" t="s">
        <v>39</v>
      </c>
      <c r="AD393" s="2">
        <v>2</v>
      </c>
    </row>
    <row r="394" spans="1:30" ht="30" x14ac:dyDescent="0.25">
      <c r="A394" s="2">
        <v>12</v>
      </c>
      <c r="B394" s="2" t="s">
        <v>1666</v>
      </c>
      <c r="C394" s="2">
        <v>13230</v>
      </c>
      <c r="D394" s="3">
        <v>43649</v>
      </c>
      <c r="E394" s="2" t="s">
        <v>1890</v>
      </c>
      <c r="F394" s="2"/>
      <c r="G394" s="2" t="s">
        <v>1891</v>
      </c>
      <c r="H394" s="2" t="s">
        <v>1892</v>
      </c>
      <c r="I394" s="2" t="s">
        <v>31</v>
      </c>
      <c r="J394" s="3">
        <v>38252</v>
      </c>
      <c r="K394" s="2"/>
      <c r="L394" s="2"/>
      <c r="M394" s="2"/>
      <c r="N394" s="2"/>
      <c r="O394" s="2" t="s">
        <v>42</v>
      </c>
      <c r="P394" s="2" t="s">
        <v>135</v>
      </c>
      <c r="Q394" s="2"/>
      <c r="R394" s="2" t="s">
        <v>129</v>
      </c>
      <c r="S394" s="2">
        <v>8250215703</v>
      </c>
      <c r="T394" s="2" t="s">
        <v>1893</v>
      </c>
      <c r="U394" s="2" t="s">
        <v>1894</v>
      </c>
      <c r="V394" s="2">
        <v>9587794429</v>
      </c>
      <c r="W394" s="2" t="s">
        <v>379</v>
      </c>
      <c r="X394" s="2">
        <v>60000</v>
      </c>
      <c r="Y394" s="2" t="s">
        <v>34</v>
      </c>
      <c r="Z394" s="2" t="s">
        <v>34</v>
      </c>
      <c r="AA394" s="2" t="s">
        <v>138</v>
      </c>
      <c r="AB394" s="2">
        <v>17</v>
      </c>
      <c r="AC394" s="2" t="s">
        <v>39</v>
      </c>
      <c r="AD394" s="2">
        <v>1</v>
      </c>
    </row>
    <row r="395" spans="1:30" ht="30" x14ac:dyDescent="0.25">
      <c r="A395" s="2">
        <v>12</v>
      </c>
      <c r="B395" s="2" t="s">
        <v>1666</v>
      </c>
      <c r="C395" s="2">
        <v>13507</v>
      </c>
      <c r="D395" s="3">
        <v>44069</v>
      </c>
      <c r="E395" s="2" t="s">
        <v>1895</v>
      </c>
      <c r="F395" s="2"/>
      <c r="G395" s="2" t="s">
        <v>1896</v>
      </c>
      <c r="H395" s="2" t="s">
        <v>1897</v>
      </c>
      <c r="I395" s="2" t="s">
        <v>31</v>
      </c>
      <c r="J395" s="3">
        <v>38132</v>
      </c>
      <c r="K395" s="2"/>
      <c r="L395" s="2"/>
      <c r="M395" s="2"/>
      <c r="N395" s="2"/>
      <c r="O395" s="2" t="s">
        <v>1342</v>
      </c>
      <c r="P395" s="2" t="s">
        <v>44</v>
      </c>
      <c r="Q395" s="2"/>
      <c r="R395" s="2" t="s">
        <v>129</v>
      </c>
      <c r="S395" s="2">
        <v>8250215703</v>
      </c>
      <c r="T395" s="2" t="s">
        <v>1898</v>
      </c>
      <c r="U395" s="2"/>
      <c r="V395" s="2">
        <v>8955343723</v>
      </c>
      <c r="W395" s="2" t="s">
        <v>1899</v>
      </c>
      <c r="X395" s="2">
        <v>367000</v>
      </c>
      <c r="Y395" s="2" t="s">
        <v>34</v>
      </c>
      <c r="Z395" s="2" t="s">
        <v>34</v>
      </c>
      <c r="AA395" s="2" t="s">
        <v>45</v>
      </c>
      <c r="AB395" s="2">
        <v>17</v>
      </c>
      <c r="AC395" s="2" t="s">
        <v>39</v>
      </c>
      <c r="AD395" s="2">
        <v>5</v>
      </c>
    </row>
    <row r="396" spans="1:30" ht="45" x14ac:dyDescent="0.25">
      <c r="A396" s="2">
        <v>12</v>
      </c>
      <c r="B396" s="2" t="s">
        <v>1666</v>
      </c>
      <c r="C396" s="2">
        <v>13476</v>
      </c>
      <c r="D396" s="3">
        <v>44063</v>
      </c>
      <c r="E396" s="2" t="s">
        <v>1900</v>
      </c>
      <c r="F396" s="2"/>
      <c r="G396" s="2" t="s">
        <v>1901</v>
      </c>
      <c r="H396" s="2" t="s">
        <v>1902</v>
      </c>
      <c r="I396" s="2" t="s">
        <v>31</v>
      </c>
      <c r="J396" s="3">
        <v>38338</v>
      </c>
      <c r="K396" s="2"/>
      <c r="L396" s="2"/>
      <c r="M396" s="2"/>
      <c r="N396" s="2"/>
      <c r="O396" s="2" t="s">
        <v>42</v>
      </c>
      <c r="P396" s="2" t="s">
        <v>44</v>
      </c>
      <c r="Q396" s="2"/>
      <c r="R396" s="2" t="s">
        <v>129</v>
      </c>
      <c r="S396" s="2">
        <v>8250215703</v>
      </c>
      <c r="T396" s="2" t="s">
        <v>1903</v>
      </c>
      <c r="U396" s="2" t="s">
        <v>1904</v>
      </c>
      <c r="V396" s="2">
        <v>7976555321</v>
      </c>
      <c r="W396" s="2" t="s">
        <v>1905</v>
      </c>
      <c r="X396" s="2">
        <v>320000</v>
      </c>
      <c r="Y396" s="2" t="s">
        <v>34</v>
      </c>
      <c r="Z396" s="2" t="s">
        <v>34</v>
      </c>
      <c r="AA396" s="2" t="s">
        <v>45</v>
      </c>
      <c r="AB396" s="2">
        <v>17</v>
      </c>
      <c r="AC396" s="2" t="s">
        <v>39</v>
      </c>
      <c r="AD396" s="2">
        <v>2</v>
      </c>
    </row>
    <row r="397" spans="1:30" ht="30" x14ac:dyDescent="0.25">
      <c r="A397" s="2">
        <v>12</v>
      </c>
      <c r="B397" s="2" t="s">
        <v>1666</v>
      </c>
      <c r="C397" s="2">
        <v>13504</v>
      </c>
      <c r="D397" s="3">
        <v>44069</v>
      </c>
      <c r="E397" s="2" t="s">
        <v>1906</v>
      </c>
      <c r="F397" s="2"/>
      <c r="G397" s="2" t="s">
        <v>1907</v>
      </c>
      <c r="H397" s="2" t="s">
        <v>1908</v>
      </c>
      <c r="I397" s="2" t="s">
        <v>31</v>
      </c>
      <c r="J397" s="3">
        <v>37633</v>
      </c>
      <c r="K397" s="2"/>
      <c r="L397" s="2"/>
      <c r="M397" s="2"/>
      <c r="N397" s="2"/>
      <c r="O397" s="2" t="s">
        <v>38</v>
      </c>
      <c r="P397" s="2" t="s">
        <v>44</v>
      </c>
      <c r="Q397" s="2"/>
      <c r="R397" s="2" t="s">
        <v>129</v>
      </c>
      <c r="S397" s="2">
        <v>8250215703</v>
      </c>
      <c r="T397" s="2" t="s">
        <v>1909</v>
      </c>
      <c r="U397" s="2" t="s">
        <v>1910</v>
      </c>
      <c r="V397" s="2">
        <v>9799592870</v>
      </c>
      <c r="W397" s="2" t="s">
        <v>1911</v>
      </c>
      <c r="X397" s="2">
        <v>712896</v>
      </c>
      <c r="Y397" s="2" t="s">
        <v>34</v>
      </c>
      <c r="Z397" s="2" t="s">
        <v>34</v>
      </c>
      <c r="AA397" s="2" t="s">
        <v>45</v>
      </c>
      <c r="AB397" s="2">
        <v>18</v>
      </c>
      <c r="AC397" s="2" t="s">
        <v>39</v>
      </c>
      <c r="AD397" s="2">
        <v>2</v>
      </c>
    </row>
    <row r="398" spans="1:30" ht="30" x14ac:dyDescent="0.25">
      <c r="A398" s="2">
        <v>12</v>
      </c>
      <c r="B398" s="2" t="s">
        <v>1666</v>
      </c>
      <c r="C398" s="2">
        <v>13503</v>
      </c>
      <c r="D398" s="3">
        <v>44069</v>
      </c>
      <c r="E398" s="2" t="s">
        <v>56</v>
      </c>
      <c r="F398" s="2"/>
      <c r="G398" s="2" t="s">
        <v>1912</v>
      </c>
      <c r="H398" s="2" t="s">
        <v>1913</v>
      </c>
      <c r="I398" s="2" t="s">
        <v>31</v>
      </c>
      <c r="J398" s="3">
        <v>37602</v>
      </c>
      <c r="K398" s="2"/>
      <c r="L398" s="2"/>
      <c r="M398" s="2"/>
      <c r="N398" s="2"/>
      <c r="O398" s="2" t="s">
        <v>38</v>
      </c>
      <c r="P398" s="2" t="s">
        <v>44</v>
      </c>
      <c r="Q398" s="2"/>
      <c r="R398" s="2" t="s">
        <v>129</v>
      </c>
      <c r="S398" s="2">
        <v>8250215703</v>
      </c>
      <c r="T398" s="2" t="s">
        <v>1914</v>
      </c>
      <c r="U398" s="2" t="s">
        <v>1915</v>
      </c>
      <c r="V398" s="2">
        <v>9024144816</v>
      </c>
      <c r="W398" s="2" t="s">
        <v>1916</v>
      </c>
      <c r="X398" s="2">
        <v>36000</v>
      </c>
      <c r="Y398" s="2" t="s">
        <v>34</v>
      </c>
      <c r="Z398" s="2" t="s">
        <v>34</v>
      </c>
      <c r="AA398" s="2" t="s">
        <v>45</v>
      </c>
      <c r="AB398" s="2">
        <v>19</v>
      </c>
      <c r="AC398" s="2" t="s">
        <v>39</v>
      </c>
      <c r="AD398" s="2">
        <v>2</v>
      </c>
    </row>
    <row r="399" spans="1:30" ht="30" x14ac:dyDescent="0.25">
      <c r="A399" s="2">
        <v>12</v>
      </c>
      <c r="B399" s="2" t="s">
        <v>1666</v>
      </c>
      <c r="C399" s="2">
        <v>13091</v>
      </c>
      <c r="D399" s="3">
        <v>43286</v>
      </c>
      <c r="E399" s="2" t="s">
        <v>1917</v>
      </c>
      <c r="F399" s="2"/>
      <c r="G399" s="2" t="s">
        <v>1062</v>
      </c>
      <c r="H399" s="2" t="s">
        <v>67</v>
      </c>
      <c r="I399" s="2" t="s">
        <v>31</v>
      </c>
      <c r="J399" s="3">
        <v>38475</v>
      </c>
      <c r="K399" s="2"/>
      <c r="L399" s="2"/>
      <c r="M399" s="2"/>
      <c r="N399" s="2"/>
      <c r="O399" s="2" t="s">
        <v>42</v>
      </c>
      <c r="P399" s="2" t="s">
        <v>44</v>
      </c>
      <c r="Q399" s="2"/>
      <c r="R399" s="2" t="s">
        <v>129</v>
      </c>
      <c r="S399" s="2">
        <v>8250215703</v>
      </c>
      <c r="T399" s="2" t="s">
        <v>1918</v>
      </c>
      <c r="U399" s="2" t="s">
        <v>1919</v>
      </c>
      <c r="V399" s="2">
        <v>9875807290</v>
      </c>
      <c r="W399" s="2" t="s">
        <v>1920</v>
      </c>
      <c r="X399" s="2">
        <v>36000</v>
      </c>
      <c r="Y399" s="2" t="s">
        <v>34</v>
      </c>
      <c r="Z399" s="2" t="s">
        <v>34</v>
      </c>
      <c r="AA399" s="2" t="s">
        <v>45</v>
      </c>
      <c r="AB399" s="2">
        <v>16</v>
      </c>
      <c r="AC399" s="2" t="s">
        <v>39</v>
      </c>
      <c r="AD399" s="2">
        <v>9</v>
      </c>
    </row>
    <row r="400" spans="1:30" ht="30" x14ac:dyDescent="0.25">
      <c r="A400" s="2">
        <v>12</v>
      </c>
      <c r="B400" s="2" t="s">
        <v>1666</v>
      </c>
      <c r="C400" s="2">
        <v>12999</v>
      </c>
      <c r="D400" s="3">
        <v>43283</v>
      </c>
      <c r="E400" s="2" t="s">
        <v>1921</v>
      </c>
      <c r="F400" s="2"/>
      <c r="G400" s="2" t="s">
        <v>979</v>
      </c>
      <c r="H400" s="2" t="s">
        <v>1922</v>
      </c>
      <c r="I400" s="2" t="s">
        <v>31</v>
      </c>
      <c r="J400" s="3">
        <v>38500</v>
      </c>
      <c r="K400" s="2"/>
      <c r="L400" s="2"/>
      <c r="M400" s="2"/>
      <c r="N400" s="2"/>
      <c r="O400" s="2" t="s">
        <v>42</v>
      </c>
      <c r="P400" s="2" t="s">
        <v>44</v>
      </c>
      <c r="Q400" s="2"/>
      <c r="R400" s="2" t="s">
        <v>129</v>
      </c>
      <c r="S400" s="2">
        <v>8250215703</v>
      </c>
      <c r="T400" s="2" t="s">
        <v>1923</v>
      </c>
      <c r="U400" s="2" t="s">
        <v>1924</v>
      </c>
      <c r="V400" s="2">
        <v>9828973309</v>
      </c>
      <c r="W400" s="2" t="s">
        <v>1925</v>
      </c>
      <c r="X400" s="2">
        <v>50000</v>
      </c>
      <c r="Y400" s="2" t="s">
        <v>34</v>
      </c>
      <c r="Z400" s="2" t="s">
        <v>34</v>
      </c>
      <c r="AA400" s="2" t="s">
        <v>45</v>
      </c>
      <c r="AB400" s="2">
        <v>16</v>
      </c>
      <c r="AC400" s="2" t="s">
        <v>39</v>
      </c>
      <c r="AD400" s="2">
        <v>12</v>
      </c>
    </row>
    <row r="401" spans="1:30" ht="30" x14ac:dyDescent="0.25">
      <c r="A401" s="2">
        <v>12</v>
      </c>
      <c r="B401" s="2" t="s">
        <v>1666</v>
      </c>
      <c r="C401" s="2">
        <v>12994</v>
      </c>
      <c r="D401" s="3">
        <v>43283</v>
      </c>
      <c r="E401" s="2" t="s">
        <v>1926</v>
      </c>
      <c r="F401" s="2"/>
      <c r="G401" s="2" t="s">
        <v>1927</v>
      </c>
      <c r="H401" s="2" t="s">
        <v>65</v>
      </c>
      <c r="I401" s="2" t="s">
        <v>31</v>
      </c>
      <c r="J401" s="3">
        <v>38261</v>
      </c>
      <c r="K401" s="2"/>
      <c r="L401" s="2"/>
      <c r="M401" s="2"/>
      <c r="N401" s="2"/>
      <c r="O401" s="2" t="s">
        <v>42</v>
      </c>
      <c r="P401" s="2" t="s">
        <v>44</v>
      </c>
      <c r="Q401" s="2"/>
      <c r="R401" s="2" t="s">
        <v>129</v>
      </c>
      <c r="S401" s="2">
        <v>8250215703</v>
      </c>
      <c r="T401" s="2" t="s">
        <v>800</v>
      </c>
      <c r="U401" s="2" t="s">
        <v>1928</v>
      </c>
      <c r="V401" s="2">
        <v>9001340015</v>
      </c>
      <c r="W401" s="2" t="s">
        <v>1929</v>
      </c>
      <c r="X401" s="2">
        <v>40000</v>
      </c>
      <c r="Y401" s="2" t="s">
        <v>34</v>
      </c>
      <c r="Z401" s="2" t="s">
        <v>34</v>
      </c>
      <c r="AA401" s="2" t="s">
        <v>45</v>
      </c>
      <c r="AB401" s="2">
        <v>17</v>
      </c>
      <c r="AC401" s="2" t="s">
        <v>39</v>
      </c>
      <c r="AD401" s="2">
        <v>7</v>
      </c>
    </row>
    <row r="402" spans="1:30" ht="30" x14ac:dyDescent="0.25">
      <c r="A402" s="2">
        <v>12</v>
      </c>
      <c r="B402" s="2" t="s">
        <v>1666</v>
      </c>
      <c r="C402" s="2">
        <v>12995</v>
      </c>
      <c r="D402" s="3">
        <v>43283</v>
      </c>
      <c r="E402" s="2" t="s">
        <v>979</v>
      </c>
      <c r="F402" s="2"/>
      <c r="G402" s="2" t="s">
        <v>1930</v>
      </c>
      <c r="H402" s="2" t="s">
        <v>873</v>
      </c>
      <c r="I402" s="2" t="s">
        <v>31</v>
      </c>
      <c r="J402" s="3">
        <v>38481</v>
      </c>
      <c r="K402" s="2"/>
      <c r="L402" s="2"/>
      <c r="M402" s="2"/>
      <c r="N402" s="2"/>
      <c r="O402" s="2" t="s">
        <v>42</v>
      </c>
      <c r="P402" s="2" t="s">
        <v>44</v>
      </c>
      <c r="Q402" s="2"/>
      <c r="R402" s="2" t="s">
        <v>129</v>
      </c>
      <c r="S402" s="2">
        <v>8250215703</v>
      </c>
      <c r="T402" s="2" t="s">
        <v>1931</v>
      </c>
      <c r="U402" s="2" t="s">
        <v>1932</v>
      </c>
      <c r="V402" s="2">
        <v>7728048521</v>
      </c>
      <c r="W402" s="2" t="s">
        <v>875</v>
      </c>
      <c r="X402" s="2">
        <v>35000</v>
      </c>
      <c r="Y402" s="2" t="s">
        <v>34</v>
      </c>
      <c r="Z402" s="2" t="s">
        <v>34</v>
      </c>
      <c r="AA402" s="2" t="s">
        <v>45</v>
      </c>
      <c r="AB402" s="2">
        <v>16</v>
      </c>
      <c r="AC402" s="2" t="s">
        <v>39</v>
      </c>
      <c r="AD402" s="2">
        <v>12</v>
      </c>
    </row>
    <row r="403" spans="1:30" ht="30" x14ac:dyDescent="0.25">
      <c r="A403" s="2">
        <v>12</v>
      </c>
      <c r="B403" s="2" t="s">
        <v>1666</v>
      </c>
      <c r="C403" s="2">
        <v>13508</v>
      </c>
      <c r="D403" s="3">
        <v>44069</v>
      </c>
      <c r="E403" s="2" t="s">
        <v>979</v>
      </c>
      <c r="F403" s="2"/>
      <c r="G403" s="2" t="s">
        <v>1933</v>
      </c>
      <c r="H403" s="2" t="s">
        <v>1934</v>
      </c>
      <c r="I403" s="2" t="s">
        <v>31</v>
      </c>
      <c r="J403" s="3">
        <v>38702</v>
      </c>
      <c r="K403" s="2"/>
      <c r="L403" s="2"/>
      <c r="M403" s="2"/>
      <c r="N403" s="2"/>
      <c r="O403" s="2" t="s">
        <v>42</v>
      </c>
      <c r="P403" s="2" t="s">
        <v>44</v>
      </c>
      <c r="Q403" s="2"/>
      <c r="R403" s="2" t="s">
        <v>129</v>
      </c>
      <c r="S403" s="2">
        <v>8250215703</v>
      </c>
      <c r="T403" s="2" t="s">
        <v>1935</v>
      </c>
      <c r="U403" s="2"/>
      <c r="V403" s="2">
        <v>7665962614</v>
      </c>
      <c r="W403" s="2" t="s">
        <v>1936</v>
      </c>
      <c r="X403" s="2">
        <v>60000</v>
      </c>
      <c r="Y403" s="2" t="s">
        <v>34</v>
      </c>
      <c r="Z403" s="2" t="s">
        <v>34</v>
      </c>
      <c r="AA403" s="2" t="s">
        <v>45</v>
      </c>
      <c r="AB403" s="2">
        <v>16</v>
      </c>
      <c r="AC403" s="2" t="s">
        <v>39</v>
      </c>
      <c r="AD403" s="2">
        <v>3</v>
      </c>
    </row>
    <row r="404" spans="1:30" ht="30" x14ac:dyDescent="0.25">
      <c r="A404" s="2">
        <v>12</v>
      </c>
      <c r="B404" s="2" t="s">
        <v>1666</v>
      </c>
      <c r="C404" s="2">
        <v>13468</v>
      </c>
      <c r="D404" s="3">
        <v>44047</v>
      </c>
      <c r="E404" s="2" t="s">
        <v>1937</v>
      </c>
      <c r="F404" s="2"/>
      <c r="G404" s="2" t="s">
        <v>1938</v>
      </c>
      <c r="H404" s="2" t="s">
        <v>471</v>
      </c>
      <c r="I404" s="2" t="s">
        <v>31</v>
      </c>
      <c r="J404" s="3">
        <v>38538</v>
      </c>
      <c r="K404" s="2"/>
      <c r="L404" s="2"/>
      <c r="M404" s="2"/>
      <c r="N404" s="2"/>
      <c r="O404" s="2" t="s">
        <v>42</v>
      </c>
      <c r="P404" s="2" t="s">
        <v>44</v>
      </c>
      <c r="Q404" s="2"/>
      <c r="R404" s="2" t="s">
        <v>129</v>
      </c>
      <c r="S404" s="2">
        <v>8250215703</v>
      </c>
      <c r="T404" s="2" t="s">
        <v>1939</v>
      </c>
      <c r="U404" s="2" t="s">
        <v>1940</v>
      </c>
      <c r="V404" s="2">
        <v>9731941001</v>
      </c>
      <c r="W404" s="2" t="s">
        <v>1941</v>
      </c>
      <c r="X404" s="2">
        <v>40000</v>
      </c>
      <c r="Y404" s="2" t="s">
        <v>34</v>
      </c>
      <c r="Z404" s="2" t="s">
        <v>34</v>
      </c>
      <c r="AA404" s="2" t="s">
        <v>45</v>
      </c>
      <c r="AB404" s="2">
        <v>16</v>
      </c>
      <c r="AC404" s="2" t="s">
        <v>39</v>
      </c>
      <c r="AD404" s="2">
        <v>2</v>
      </c>
    </row>
    <row r="405" spans="1:30" ht="30" x14ac:dyDescent="0.25">
      <c r="A405" s="2">
        <v>12</v>
      </c>
      <c r="B405" s="2" t="s">
        <v>1666</v>
      </c>
      <c r="C405" s="2">
        <v>13564</v>
      </c>
      <c r="D405" s="3">
        <v>44089</v>
      </c>
      <c r="E405" s="2" t="s">
        <v>1942</v>
      </c>
      <c r="F405" s="2"/>
      <c r="G405" s="2" t="s">
        <v>1943</v>
      </c>
      <c r="H405" s="2" t="s">
        <v>1944</v>
      </c>
      <c r="I405" s="2" t="s">
        <v>31</v>
      </c>
      <c r="J405" s="3">
        <v>37609</v>
      </c>
      <c r="K405" s="2"/>
      <c r="L405" s="2"/>
      <c r="M405" s="2"/>
      <c r="N405" s="2"/>
      <c r="O405" s="2" t="s">
        <v>32</v>
      </c>
      <c r="P405" s="2" t="s">
        <v>44</v>
      </c>
      <c r="Q405" s="2"/>
      <c r="R405" s="2" t="s">
        <v>129</v>
      </c>
      <c r="S405" s="2">
        <v>8250215703</v>
      </c>
      <c r="T405" s="2" t="s">
        <v>1945</v>
      </c>
      <c r="U405" s="2"/>
      <c r="V405" s="2">
        <v>9414823069</v>
      </c>
      <c r="W405" s="2" t="s">
        <v>973</v>
      </c>
      <c r="X405" s="2">
        <v>60000</v>
      </c>
      <c r="Y405" s="2" t="s">
        <v>34</v>
      </c>
      <c r="Z405" s="2" t="s">
        <v>34</v>
      </c>
      <c r="AA405" s="2" t="s">
        <v>45</v>
      </c>
      <c r="AB405" s="2">
        <v>19</v>
      </c>
      <c r="AC405" s="2" t="s">
        <v>39</v>
      </c>
      <c r="AD405" s="2">
        <v>3</v>
      </c>
    </row>
    <row r="406" spans="1:30" ht="30" x14ac:dyDescent="0.25">
      <c r="A406" s="2">
        <v>12</v>
      </c>
      <c r="B406" s="2" t="s">
        <v>1666</v>
      </c>
      <c r="C406" s="2">
        <v>13095</v>
      </c>
      <c r="D406" s="3">
        <v>43286</v>
      </c>
      <c r="E406" s="2" t="s">
        <v>1946</v>
      </c>
      <c r="F406" s="2" t="s">
        <v>70</v>
      </c>
      <c r="G406" s="2" t="s">
        <v>1947</v>
      </c>
      <c r="H406" s="2" t="s">
        <v>67</v>
      </c>
      <c r="I406" s="2" t="s">
        <v>31</v>
      </c>
      <c r="J406" s="3">
        <v>37969</v>
      </c>
      <c r="K406" s="2"/>
      <c r="L406" s="2"/>
      <c r="M406" s="2"/>
      <c r="N406" s="2"/>
      <c r="O406" s="2" t="s">
        <v>38</v>
      </c>
      <c r="P406" s="2" t="s">
        <v>44</v>
      </c>
      <c r="Q406" s="2"/>
      <c r="R406" s="2" t="s">
        <v>129</v>
      </c>
      <c r="S406" s="2">
        <v>8250215703</v>
      </c>
      <c r="T406" s="2" t="s">
        <v>1948</v>
      </c>
      <c r="U406" s="2" t="s">
        <v>1949</v>
      </c>
      <c r="V406" s="2">
        <v>9571858837</v>
      </c>
      <c r="W406" s="2" t="s">
        <v>1950</v>
      </c>
      <c r="X406" s="2">
        <v>0</v>
      </c>
      <c r="Y406" s="2" t="s">
        <v>34</v>
      </c>
      <c r="Z406" s="2" t="s">
        <v>34</v>
      </c>
      <c r="AA406" s="2" t="s">
        <v>45</v>
      </c>
      <c r="AB406" s="2">
        <v>18</v>
      </c>
      <c r="AC406" s="2" t="s">
        <v>39</v>
      </c>
      <c r="AD406" s="2">
        <v>5</v>
      </c>
    </row>
    <row r="407" spans="1:30" ht="45" x14ac:dyDescent="0.25">
      <c r="A407" s="2">
        <v>12</v>
      </c>
      <c r="B407" s="2" t="s">
        <v>1666</v>
      </c>
      <c r="C407" s="2">
        <v>13566</v>
      </c>
      <c r="D407" s="3">
        <v>44089</v>
      </c>
      <c r="E407" s="2" t="s">
        <v>1951</v>
      </c>
      <c r="F407" s="2"/>
      <c r="G407" s="2" t="s">
        <v>1755</v>
      </c>
      <c r="H407" s="2" t="s">
        <v>1756</v>
      </c>
      <c r="I407" s="2" t="s">
        <v>31</v>
      </c>
      <c r="J407" s="3">
        <v>38411</v>
      </c>
      <c r="K407" s="2"/>
      <c r="L407" s="2"/>
      <c r="M407" s="2"/>
      <c r="N407" s="2"/>
      <c r="O407" s="2" t="s">
        <v>38</v>
      </c>
      <c r="P407" s="2" t="s">
        <v>44</v>
      </c>
      <c r="Q407" s="2"/>
      <c r="R407" s="2" t="s">
        <v>129</v>
      </c>
      <c r="S407" s="2">
        <v>8250215703</v>
      </c>
      <c r="T407" s="2" t="s">
        <v>1952</v>
      </c>
      <c r="U407" s="2" t="s">
        <v>1758</v>
      </c>
      <c r="V407" s="2">
        <v>9351238474</v>
      </c>
      <c r="W407" s="2" t="s">
        <v>1953</v>
      </c>
      <c r="X407" s="2">
        <v>40000</v>
      </c>
      <c r="Y407" s="2" t="s">
        <v>34</v>
      </c>
      <c r="Z407" s="2" t="s">
        <v>34</v>
      </c>
      <c r="AA407" s="2" t="s">
        <v>45</v>
      </c>
      <c r="AB407" s="2">
        <v>16</v>
      </c>
      <c r="AC407" s="2" t="s">
        <v>39</v>
      </c>
      <c r="AD407" s="2">
        <v>1</v>
      </c>
    </row>
    <row r="408" spans="1:30" ht="30" x14ac:dyDescent="0.25">
      <c r="A408" s="2">
        <v>12</v>
      </c>
      <c r="B408" s="2" t="s">
        <v>1666</v>
      </c>
      <c r="C408" s="2">
        <v>13509</v>
      </c>
      <c r="D408" s="3">
        <v>44069</v>
      </c>
      <c r="E408" s="2" t="s">
        <v>1954</v>
      </c>
      <c r="F408" s="2"/>
      <c r="G408" s="2" t="s">
        <v>1955</v>
      </c>
      <c r="H408" s="2" t="s">
        <v>1112</v>
      </c>
      <c r="I408" s="2" t="s">
        <v>31</v>
      </c>
      <c r="J408" s="3">
        <v>38541</v>
      </c>
      <c r="K408" s="2"/>
      <c r="L408" s="2"/>
      <c r="M408" s="2"/>
      <c r="N408" s="2"/>
      <c r="O408" s="2" t="s">
        <v>38</v>
      </c>
      <c r="P408" s="2" t="s">
        <v>44</v>
      </c>
      <c r="Q408" s="2"/>
      <c r="R408" s="2" t="s">
        <v>129</v>
      </c>
      <c r="S408" s="2">
        <v>8250215703</v>
      </c>
      <c r="T408" s="2" t="s">
        <v>1956</v>
      </c>
      <c r="U408" s="2" t="s">
        <v>1957</v>
      </c>
      <c r="V408" s="2">
        <v>8619247665</v>
      </c>
      <c r="W408" s="2" t="s">
        <v>1958</v>
      </c>
      <c r="X408" s="2">
        <v>30000</v>
      </c>
      <c r="Y408" s="2" t="s">
        <v>34</v>
      </c>
      <c r="Z408" s="2" t="s">
        <v>34</v>
      </c>
      <c r="AA408" s="2" t="s">
        <v>45</v>
      </c>
      <c r="AB408" s="2">
        <v>16</v>
      </c>
      <c r="AC408" s="2" t="s">
        <v>39</v>
      </c>
      <c r="AD408" s="2">
        <v>5</v>
      </c>
    </row>
    <row r="409" spans="1:30" ht="30" x14ac:dyDescent="0.25">
      <c r="A409" s="2">
        <v>12</v>
      </c>
      <c r="B409" s="2" t="s">
        <v>1666</v>
      </c>
      <c r="C409" s="2">
        <v>13511</v>
      </c>
      <c r="D409" s="3">
        <v>44069</v>
      </c>
      <c r="E409" s="2" t="s">
        <v>1959</v>
      </c>
      <c r="F409" s="2"/>
      <c r="G409" s="2" t="s">
        <v>1960</v>
      </c>
      <c r="H409" s="2" t="s">
        <v>1961</v>
      </c>
      <c r="I409" s="2" t="s">
        <v>31</v>
      </c>
      <c r="J409" s="3">
        <v>38346</v>
      </c>
      <c r="K409" s="2"/>
      <c r="L409" s="2"/>
      <c r="M409" s="2"/>
      <c r="N409" s="2"/>
      <c r="O409" s="2" t="s">
        <v>42</v>
      </c>
      <c r="P409" s="2" t="s">
        <v>44</v>
      </c>
      <c r="Q409" s="2"/>
      <c r="R409" s="2" t="s">
        <v>129</v>
      </c>
      <c r="S409" s="2">
        <v>8250215703</v>
      </c>
      <c r="T409" s="2" t="s">
        <v>1962</v>
      </c>
      <c r="U409" s="2" t="s">
        <v>1963</v>
      </c>
      <c r="V409" s="2">
        <v>8947007653</v>
      </c>
      <c r="W409" s="2" t="s">
        <v>1964</v>
      </c>
      <c r="X409" s="2">
        <v>604669</v>
      </c>
      <c r="Y409" s="2" t="s">
        <v>34</v>
      </c>
      <c r="Z409" s="2" t="s">
        <v>34</v>
      </c>
      <c r="AA409" s="2" t="s">
        <v>45</v>
      </c>
      <c r="AB409" s="2">
        <v>17</v>
      </c>
      <c r="AC409" s="2" t="s">
        <v>39</v>
      </c>
      <c r="AD409" s="2">
        <v>2</v>
      </c>
    </row>
    <row r="410" spans="1:30" ht="30" x14ac:dyDescent="0.25">
      <c r="A410" s="2">
        <v>12</v>
      </c>
      <c r="B410" s="2" t="s">
        <v>1666</v>
      </c>
      <c r="C410" s="2">
        <v>13552</v>
      </c>
      <c r="D410" s="3">
        <v>44085</v>
      </c>
      <c r="E410" s="2" t="s">
        <v>1965</v>
      </c>
      <c r="F410" s="2"/>
      <c r="G410" s="2" t="s">
        <v>560</v>
      </c>
      <c r="H410" s="2" t="s">
        <v>561</v>
      </c>
      <c r="I410" s="2" t="s">
        <v>31</v>
      </c>
      <c r="J410" s="3">
        <v>37800</v>
      </c>
      <c r="K410" s="2"/>
      <c r="L410" s="2"/>
      <c r="M410" s="2"/>
      <c r="N410" s="2"/>
      <c r="O410" s="2" t="s">
        <v>42</v>
      </c>
      <c r="P410" s="2" t="s">
        <v>44</v>
      </c>
      <c r="Q410" s="2"/>
      <c r="R410" s="2" t="s">
        <v>129</v>
      </c>
      <c r="S410" s="2">
        <v>8250215703</v>
      </c>
      <c r="T410" s="2" t="s">
        <v>1966</v>
      </c>
      <c r="U410" s="2" t="s">
        <v>1967</v>
      </c>
      <c r="V410" s="2">
        <v>9414786292</v>
      </c>
      <c r="W410" s="2" t="s">
        <v>1968</v>
      </c>
      <c r="X410" s="2">
        <v>60000</v>
      </c>
      <c r="Y410" s="2" t="s">
        <v>34</v>
      </c>
      <c r="Z410" s="2" t="s">
        <v>34</v>
      </c>
      <c r="AA410" s="2" t="s">
        <v>45</v>
      </c>
      <c r="AB410" s="2">
        <v>18</v>
      </c>
      <c r="AC410" s="2" t="s">
        <v>39</v>
      </c>
      <c r="AD410" s="2">
        <v>1</v>
      </c>
    </row>
    <row r="411" spans="1:30" ht="45" x14ac:dyDescent="0.25">
      <c r="A411" s="2">
        <v>12</v>
      </c>
      <c r="B411" s="2" t="s">
        <v>1666</v>
      </c>
      <c r="C411" s="2">
        <v>13037</v>
      </c>
      <c r="D411" s="3">
        <v>43285</v>
      </c>
      <c r="E411" s="2" t="s">
        <v>1969</v>
      </c>
      <c r="F411" s="2"/>
      <c r="G411" s="2" t="s">
        <v>1970</v>
      </c>
      <c r="H411" s="2" t="s">
        <v>1971</v>
      </c>
      <c r="I411" s="2" t="s">
        <v>31</v>
      </c>
      <c r="J411" s="3">
        <v>38322</v>
      </c>
      <c r="K411" s="2"/>
      <c r="L411" s="2"/>
      <c r="M411" s="2"/>
      <c r="N411" s="2"/>
      <c r="O411" s="2" t="s">
        <v>42</v>
      </c>
      <c r="P411" s="2" t="s">
        <v>44</v>
      </c>
      <c r="Q411" s="2"/>
      <c r="R411" s="2" t="s">
        <v>129</v>
      </c>
      <c r="S411" s="2">
        <v>8250215703</v>
      </c>
      <c r="T411" s="2" t="s">
        <v>1972</v>
      </c>
      <c r="U411" s="2"/>
      <c r="V411" s="2">
        <v>9999999999</v>
      </c>
      <c r="W411" s="2" t="s">
        <v>1973</v>
      </c>
      <c r="X411" s="2">
        <v>36000</v>
      </c>
      <c r="Y411" s="2" t="s">
        <v>34</v>
      </c>
      <c r="Z411" s="2" t="s">
        <v>34</v>
      </c>
      <c r="AA411" s="2" t="s">
        <v>45</v>
      </c>
      <c r="AB411" s="2">
        <v>17</v>
      </c>
      <c r="AC411" s="2" t="s">
        <v>39</v>
      </c>
      <c r="AD411" s="2">
        <v>1</v>
      </c>
    </row>
    <row r="412" spans="1:30" ht="30" x14ac:dyDescent="0.25">
      <c r="A412" s="2">
        <v>12</v>
      </c>
      <c r="B412" s="2" t="s">
        <v>1666</v>
      </c>
      <c r="C412" s="2">
        <v>13598</v>
      </c>
      <c r="D412" s="3">
        <v>44114</v>
      </c>
      <c r="E412" s="2" t="s">
        <v>1974</v>
      </c>
      <c r="F412" s="2"/>
      <c r="G412" s="2" t="s">
        <v>1975</v>
      </c>
      <c r="H412" s="2" t="s">
        <v>1976</v>
      </c>
      <c r="I412" s="2" t="s">
        <v>31</v>
      </c>
      <c r="J412" s="3">
        <v>37829</v>
      </c>
      <c r="K412" s="2"/>
      <c r="L412" s="2"/>
      <c r="M412" s="2"/>
      <c r="N412" s="2"/>
      <c r="O412" s="2" t="s">
        <v>42</v>
      </c>
      <c r="P412" s="2" t="s">
        <v>135</v>
      </c>
      <c r="Q412" s="2"/>
      <c r="R412" s="2" t="s">
        <v>129</v>
      </c>
      <c r="S412" s="2">
        <v>8250215703</v>
      </c>
      <c r="T412" s="2" t="s">
        <v>1977</v>
      </c>
      <c r="U412" s="2"/>
      <c r="V412" s="2">
        <v>9414786560</v>
      </c>
      <c r="W412" s="2" t="s">
        <v>1978</v>
      </c>
      <c r="X412" s="2">
        <v>36000</v>
      </c>
      <c r="Y412" s="2" t="s">
        <v>34</v>
      </c>
      <c r="Z412" s="2" t="s">
        <v>34</v>
      </c>
      <c r="AA412" s="2" t="s">
        <v>138</v>
      </c>
      <c r="AB412" s="2">
        <v>18</v>
      </c>
      <c r="AC412" s="2" t="s">
        <v>39</v>
      </c>
      <c r="AD412" s="2">
        <v>1</v>
      </c>
    </row>
    <row r="413" spans="1:30" ht="30" x14ac:dyDescent="0.25">
      <c r="A413" s="2">
        <v>12</v>
      </c>
      <c r="B413" s="2" t="s">
        <v>1979</v>
      </c>
      <c r="C413" s="2">
        <v>13671</v>
      </c>
      <c r="D413" s="3">
        <v>44181</v>
      </c>
      <c r="E413" s="2" t="s">
        <v>1980</v>
      </c>
      <c r="F413" s="2"/>
      <c r="G413" s="2" t="s">
        <v>1981</v>
      </c>
      <c r="H413" s="2" t="s">
        <v>1982</v>
      </c>
      <c r="I413" s="2" t="s">
        <v>31</v>
      </c>
      <c r="J413" s="3">
        <v>38260</v>
      </c>
      <c r="K413" s="2"/>
      <c r="L413" s="2"/>
      <c r="M413" s="2"/>
      <c r="N413" s="2"/>
      <c r="O413" s="2" t="s">
        <v>71</v>
      </c>
      <c r="P413" s="2" t="s">
        <v>44</v>
      </c>
      <c r="Q413" s="2"/>
      <c r="R413" s="2" t="s">
        <v>129</v>
      </c>
      <c r="S413" s="2">
        <v>8250215703</v>
      </c>
      <c r="T413" s="2" t="s">
        <v>1983</v>
      </c>
      <c r="U413" s="2"/>
      <c r="V413" s="2">
        <v>8209960652</v>
      </c>
      <c r="W413" s="2" t="s">
        <v>1984</v>
      </c>
      <c r="X413" s="2">
        <v>36000</v>
      </c>
      <c r="Y413" s="2" t="s">
        <v>34</v>
      </c>
      <c r="Z413" s="2" t="s">
        <v>34</v>
      </c>
      <c r="AA413" s="2" t="s">
        <v>45</v>
      </c>
      <c r="AB413" s="2">
        <v>17</v>
      </c>
      <c r="AC413" s="2" t="s">
        <v>39</v>
      </c>
      <c r="AD413" s="2">
        <v>2</v>
      </c>
    </row>
    <row r="414" spans="1:30" ht="30" x14ac:dyDescent="0.25">
      <c r="A414" s="2">
        <v>12</v>
      </c>
      <c r="B414" s="2" t="s">
        <v>1979</v>
      </c>
      <c r="C414" s="2">
        <v>12355</v>
      </c>
      <c r="D414" s="3">
        <v>42548</v>
      </c>
      <c r="E414" s="2" t="s">
        <v>1985</v>
      </c>
      <c r="F414" s="2"/>
      <c r="G414" s="2" t="s">
        <v>1986</v>
      </c>
      <c r="H414" s="2" t="s">
        <v>1987</v>
      </c>
      <c r="I414" s="2" t="s">
        <v>31</v>
      </c>
      <c r="J414" s="3">
        <v>38356</v>
      </c>
      <c r="K414" s="2"/>
      <c r="L414" s="2"/>
      <c r="M414" s="2"/>
      <c r="N414" s="2"/>
      <c r="O414" s="2" t="s">
        <v>42</v>
      </c>
      <c r="P414" s="2" t="s">
        <v>44</v>
      </c>
      <c r="Q414" s="2"/>
      <c r="R414" s="2" t="s">
        <v>129</v>
      </c>
      <c r="S414" s="2">
        <v>8250215703</v>
      </c>
      <c r="T414" s="2" t="s">
        <v>1988</v>
      </c>
      <c r="U414" s="2" t="s">
        <v>1989</v>
      </c>
      <c r="V414" s="2">
        <v>9828858021</v>
      </c>
      <c r="W414" s="2" t="s">
        <v>1990</v>
      </c>
      <c r="X414" s="2">
        <v>60000</v>
      </c>
      <c r="Y414" s="2" t="s">
        <v>34</v>
      </c>
      <c r="Z414" s="2" t="s">
        <v>34</v>
      </c>
      <c r="AA414" s="2" t="s">
        <v>45</v>
      </c>
      <c r="AB414" s="2">
        <v>16</v>
      </c>
      <c r="AC414" s="2" t="s">
        <v>39</v>
      </c>
      <c r="AD414" s="2">
        <v>1</v>
      </c>
    </row>
    <row r="415" spans="1:30" ht="30" x14ac:dyDescent="0.25">
      <c r="A415" s="2">
        <v>12</v>
      </c>
      <c r="B415" s="2" t="s">
        <v>1979</v>
      </c>
      <c r="C415" s="2">
        <v>13031</v>
      </c>
      <c r="D415" s="3">
        <v>43285</v>
      </c>
      <c r="E415" s="2" t="s">
        <v>1991</v>
      </c>
      <c r="F415" s="2"/>
      <c r="G415" s="2" t="s">
        <v>1992</v>
      </c>
      <c r="H415" s="2" t="s">
        <v>1993</v>
      </c>
      <c r="I415" s="2" t="s">
        <v>31</v>
      </c>
      <c r="J415" s="3">
        <v>38040</v>
      </c>
      <c r="K415" s="2"/>
      <c r="L415" s="2"/>
      <c r="M415" s="2"/>
      <c r="N415" s="2"/>
      <c r="O415" s="2" t="s">
        <v>42</v>
      </c>
      <c r="P415" s="2" t="s">
        <v>44</v>
      </c>
      <c r="Q415" s="2"/>
      <c r="R415" s="2" t="s">
        <v>129</v>
      </c>
      <c r="S415" s="2">
        <v>8250215703</v>
      </c>
      <c r="T415" s="2" t="s">
        <v>1994</v>
      </c>
      <c r="U415" s="2"/>
      <c r="V415" s="2">
        <v>8094549276</v>
      </c>
      <c r="W415" s="2" t="s">
        <v>1995</v>
      </c>
      <c r="X415" s="2">
        <v>36000</v>
      </c>
      <c r="Y415" s="2" t="s">
        <v>34</v>
      </c>
      <c r="Z415" s="2" t="s">
        <v>34</v>
      </c>
      <c r="AA415" s="2" t="s">
        <v>45</v>
      </c>
      <c r="AB415" s="2">
        <v>17</v>
      </c>
      <c r="AC415" s="2" t="s">
        <v>39</v>
      </c>
      <c r="AD415" s="2">
        <v>1</v>
      </c>
    </row>
    <row r="416" spans="1:30" ht="30" x14ac:dyDescent="0.25">
      <c r="A416" s="2">
        <v>12</v>
      </c>
      <c r="B416" s="2" t="s">
        <v>1979</v>
      </c>
      <c r="C416" s="2">
        <v>13260</v>
      </c>
      <c r="D416" s="3">
        <v>43654</v>
      </c>
      <c r="E416" s="2" t="s">
        <v>1996</v>
      </c>
      <c r="F416" s="2"/>
      <c r="G416" s="2" t="s">
        <v>1997</v>
      </c>
      <c r="H416" s="2" t="s">
        <v>1998</v>
      </c>
      <c r="I416" s="2" t="s">
        <v>31</v>
      </c>
      <c r="J416" s="3">
        <v>38405</v>
      </c>
      <c r="K416" s="2"/>
      <c r="L416" s="2"/>
      <c r="M416" s="2"/>
      <c r="N416" s="2"/>
      <c r="O416" s="2" t="s">
        <v>32</v>
      </c>
      <c r="P416" s="2" t="s">
        <v>44</v>
      </c>
      <c r="Q416" s="2"/>
      <c r="R416" s="2" t="s">
        <v>129</v>
      </c>
      <c r="S416" s="2">
        <v>8250215703</v>
      </c>
      <c r="T416" s="2" t="s">
        <v>1999</v>
      </c>
      <c r="U416" s="2"/>
      <c r="V416" s="2">
        <v>9237676668</v>
      </c>
      <c r="W416" s="2" t="s">
        <v>2000</v>
      </c>
      <c r="X416" s="2">
        <v>36000</v>
      </c>
      <c r="Y416" s="2" t="s">
        <v>34</v>
      </c>
      <c r="Z416" s="2" t="s">
        <v>34</v>
      </c>
      <c r="AA416" s="2" t="s">
        <v>45</v>
      </c>
      <c r="AB416" s="2">
        <v>16</v>
      </c>
      <c r="AC416" s="2" t="s">
        <v>39</v>
      </c>
      <c r="AD416" s="2">
        <v>12</v>
      </c>
    </row>
    <row r="417" spans="1:30" ht="30" x14ac:dyDescent="0.25">
      <c r="A417" s="2">
        <v>12</v>
      </c>
      <c r="B417" s="2" t="s">
        <v>1979</v>
      </c>
      <c r="C417" s="2">
        <v>12951</v>
      </c>
      <c r="D417" s="3">
        <v>43281</v>
      </c>
      <c r="E417" s="2" t="s">
        <v>2001</v>
      </c>
      <c r="F417" s="2"/>
      <c r="G417" s="2" t="s">
        <v>2002</v>
      </c>
      <c r="H417" s="2" t="s">
        <v>2003</v>
      </c>
      <c r="I417" s="2" t="s">
        <v>31</v>
      </c>
      <c r="J417" s="3">
        <v>37880</v>
      </c>
      <c r="K417" s="2"/>
      <c r="L417" s="2"/>
      <c r="M417" s="2"/>
      <c r="N417" s="2"/>
      <c r="O417" s="2" t="s">
        <v>71</v>
      </c>
      <c r="P417" s="2" t="s">
        <v>44</v>
      </c>
      <c r="Q417" s="2"/>
      <c r="R417" s="2" t="s">
        <v>129</v>
      </c>
      <c r="S417" s="2">
        <v>8250215703</v>
      </c>
      <c r="T417" s="2" t="s">
        <v>2004</v>
      </c>
      <c r="U417" s="2" t="s">
        <v>2005</v>
      </c>
      <c r="V417" s="2">
        <v>9511515076</v>
      </c>
      <c r="W417" s="2" t="s">
        <v>1050</v>
      </c>
      <c r="X417" s="2">
        <v>36000</v>
      </c>
      <c r="Y417" s="2" t="s">
        <v>34</v>
      </c>
      <c r="Z417" s="2" t="s">
        <v>34</v>
      </c>
      <c r="AA417" s="2" t="s">
        <v>45</v>
      </c>
      <c r="AB417" s="2">
        <v>18</v>
      </c>
      <c r="AC417" s="2" t="s">
        <v>39</v>
      </c>
      <c r="AD417" s="2">
        <v>1</v>
      </c>
    </row>
    <row r="418" spans="1:30" ht="30" x14ac:dyDescent="0.25">
      <c r="A418" s="2">
        <v>12</v>
      </c>
      <c r="B418" s="2" t="s">
        <v>1979</v>
      </c>
      <c r="C418" s="2">
        <v>13645</v>
      </c>
      <c r="D418" s="3">
        <v>44120</v>
      </c>
      <c r="E418" s="2" t="s">
        <v>2006</v>
      </c>
      <c r="F418" s="2"/>
      <c r="G418" s="2" t="s">
        <v>2007</v>
      </c>
      <c r="H418" s="2" t="s">
        <v>2008</v>
      </c>
      <c r="I418" s="2" t="s">
        <v>31</v>
      </c>
      <c r="J418" s="3">
        <v>38322</v>
      </c>
      <c r="K418" s="2"/>
      <c r="L418" s="2"/>
      <c r="M418" s="2"/>
      <c r="N418" s="2"/>
      <c r="O418" s="2" t="s">
        <v>42</v>
      </c>
      <c r="P418" s="2" t="s">
        <v>44</v>
      </c>
      <c r="Q418" s="2"/>
      <c r="R418" s="2" t="s">
        <v>129</v>
      </c>
      <c r="S418" s="2">
        <v>8250215703</v>
      </c>
      <c r="T418" s="2" t="s">
        <v>2009</v>
      </c>
      <c r="U418" s="2"/>
      <c r="V418" s="2">
        <v>9928199568</v>
      </c>
      <c r="W418" s="2" t="s">
        <v>2010</v>
      </c>
      <c r="X418" s="2">
        <v>40000</v>
      </c>
      <c r="Y418" s="2" t="s">
        <v>34</v>
      </c>
      <c r="Z418" s="2" t="s">
        <v>34</v>
      </c>
      <c r="AA418" s="2" t="s">
        <v>45</v>
      </c>
      <c r="AB418" s="2">
        <v>17</v>
      </c>
      <c r="AC418" s="2" t="s">
        <v>39</v>
      </c>
      <c r="AD418" s="2">
        <v>3</v>
      </c>
    </row>
    <row r="419" spans="1:30" ht="45" x14ac:dyDescent="0.25">
      <c r="A419" s="2">
        <v>12</v>
      </c>
      <c r="B419" s="2" t="s">
        <v>1979</v>
      </c>
      <c r="C419" s="2">
        <v>13670</v>
      </c>
      <c r="D419" s="3">
        <v>43274</v>
      </c>
      <c r="E419" s="2" t="s">
        <v>2011</v>
      </c>
      <c r="F419" s="2"/>
      <c r="G419" s="2" t="s">
        <v>2012</v>
      </c>
      <c r="H419" s="2" t="s">
        <v>77</v>
      </c>
      <c r="I419" s="2" t="s">
        <v>31</v>
      </c>
      <c r="J419" s="3">
        <v>38517</v>
      </c>
      <c r="K419" s="2"/>
      <c r="L419" s="2"/>
      <c r="M419" s="2"/>
      <c r="N419" s="2"/>
      <c r="O419" s="2" t="s">
        <v>32</v>
      </c>
      <c r="P419" s="2" t="s">
        <v>44</v>
      </c>
      <c r="Q419" s="2"/>
      <c r="R419" s="2" t="s">
        <v>129</v>
      </c>
      <c r="S419" s="2">
        <v>8250215703</v>
      </c>
      <c r="T419" s="2" t="s">
        <v>2013</v>
      </c>
      <c r="U419" s="2" t="s">
        <v>2014</v>
      </c>
      <c r="V419" s="2">
        <v>9982865527</v>
      </c>
      <c r="W419" s="2" t="s">
        <v>2015</v>
      </c>
      <c r="X419" s="2">
        <v>50000</v>
      </c>
      <c r="Y419" s="2" t="s">
        <v>34</v>
      </c>
      <c r="Z419" s="2" t="s">
        <v>34</v>
      </c>
      <c r="AA419" s="2" t="s">
        <v>45</v>
      </c>
      <c r="AB419" s="2">
        <v>16</v>
      </c>
      <c r="AC419" s="2" t="s">
        <v>39</v>
      </c>
      <c r="AD419" s="2">
        <v>18</v>
      </c>
    </row>
    <row r="420" spans="1:30" ht="30" x14ac:dyDescent="0.25">
      <c r="A420" s="2">
        <v>12</v>
      </c>
      <c r="B420" s="2" t="s">
        <v>1979</v>
      </c>
      <c r="C420" s="2">
        <v>13226</v>
      </c>
      <c r="D420" s="3">
        <v>43649</v>
      </c>
      <c r="E420" s="2" t="s">
        <v>2016</v>
      </c>
      <c r="F420" s="2"/>
      <c r="G420" s="2" t="s">
        <v>2017</v>
      </c>
      <c r="H420" s="2" t="s">
        <v>2018</v>
      </c>
      <c r="I420" s="2" t="s">
        <v>31</v>
      </c>
      <c r="J420" s="3">
        <v>38378</v>
      </c>
      <c r="K420" s="2"/>
      <c r="L420" s="2"/>
      <c r="M420" s="2"/>
      <c r="N420" s="2"/>
      <c r="O420" s="2" t="s">
        <v>42</v>
      </c>
      <c r="P420" s="2" t="s">
        <v>44</v>
      </c>
      <c r="Q420" s="2"/>
      <c r="R420" s="2" t="s">
        <v>129</v>
      </c>
      <c r="S420" s="2">
        <v>8250215703</v>
      </c>
      <c r="T420" s="2" t="s">
        <v>2019</v>
      </c>
      <c r="U420" s="2" t="s">
        <v>2020</v>
      </c>
      <c r="V420" s="2">
        <v>8107317247</v>
      </c>
      <c r="W420" s="2" t="s">
        <v>2021</v>
      </c>
      <c r="X420" s="2">
        <v>60000</v>
      </c>
      <c r="Y420" s="2" t="s">
        <v>34</v>
      </c>
      <c r="Z420" s="2" t="s">
        <v>34</v>
      </c>
      <c r="AA420" s="2" t="s">
        <v>45</v>
      </c>
      <c r="AB420" s="2">
        <v>16</v>
      </c>
      <c r="AC420" s="2" t="s">
        <v>39</v>
      </c>
      <c r="AD420" s="2">
        <v>1</v>
      </c>
    </row>
    <row r="421" spans="1:30" ht="30" x14ac:dyDescent="0.25">
      <c r="A421" s="2">
        <v>12</v>
      </c>
      <c r="B421" s="2" t="s">
        <v>1979</v>
      </c>
      <c r="C421" s="2">
        <v>12953</v>
      </c>
      <c r="D421" s="3">
        <v>43281</v>
      </c>
      <c r="E421" s="2" t="s">
        <v>2022</v>
      </c>
      <c r="F421" s="2"/>
      <c r="G421" s="2" t="s">
        <v>2023</v>
      </c>
      <c r="H421" s="2" t="s">
        <v>83</v>
      </c>
      <c r="I421" s="2" t="s">
        <v>31</v>
      </c>
      <c r="J421" s="3">
        <v>38664</v>
      </c>
      <c r="K421" s="2"/>
      <c r="L421" s="2"/>
      <c r="M421" s="2"/>
      <c r="N421" s="2"/>
      <c r="O421" s="2" t="s">
        <v>42</v>
      </c>
      <c r="P421" s="2" t="s">
        <v>44</v>
      </c>
      <c r="Q421" s="2"/>
      <c r="R421" s="2" t="s">
        <v>129</v>
      </c>
      <c r="S421" s="2">
        <v>8250215703</v>
      </c>
      <c r="T421" s="2" t="s">
        <v>2024</v>
      </c>
      <c r="U421" s="2" t="s">
        <v>2025</v>
      </c>
      <c r="V421" s="2">
        <v>9680960686</v>
      </c>
      <c r="W421" s="2" t="s">
        <v>2026</v>
      </c>
      <c r="X421" s="2">
        <v>37000</v>
      </c>
      <c r="Y421" s="2" t="s">
        <v>34</v>
      </c>
      <c r="Z421" s="2" t="s">
        <v>34</v>
      </c>
      <c r="AA421" s="2" t="s">
        <v>45</v>
      </c>
      <c r="AB421" s="2">
        <v>16</v>
      </c>
      <c r="AC421" s="2" t="s">
        <v>39</v>
      </c>
      <c r="AD421" s="2">
        <v>2</v>
      </c>
    </row>
    <row r="422" spans="1:30" ht="30" x14ac:dyDescent="0.25">
      <c r="A422" s="2">
        <v>12</v>
      </c>
      <c r="B422" s="2" t="s">
        <v>1979</v>
      </c>
      <c r="C422" s="2">
        <v>12945</v>
      </c>
      <c r="D422" s="3">
        <v>43281</v>
      </c>
      <c r="E422" s="2" t="s">
        <v>2027</v>
      </c>
      <c r="F422" s="2"/>
      <c r="G422" s="2" t="s">
        <v>2028</v>
      </c>
      <c r="H422" s="2" t="s">
        <v>2029</v>
      </c>
      <c r="I422" s="2" t="s">
        <v>31</v>
      </c>
      <c r="J422" s="3">
        <v>37967</v>
      </c>
      <c r="K422" s="2"/>
      <c r="L422" s="2"/>
      <c r="M422" s="2"/>
      <c r="N422" s="2"/>
      <c r="O422" s="2" t="s">
        <v>71</v>
      </c>
      <c r="P422" s="2" t="s">
        <v>44</v>
      </c>
      <c r="Q422" s="2"/>
      <c r="R422" s="2" t="s">
        <v>129</v>
      </c>
      <c r="S422" s="2">
        <v>8250215703</v>
      </c>
      <c r="T422" s="2" t="s">
        <v>2030</v>
      </c>
      <c r="U422" s="2" t="s">
        <v>2031</v>
      </c>
      <c r="V422" s="2">
        <v>9950399071</v>
      </c>
      <c r="W422" s="2" t="s">
        <v>2032</v>
      </c>
      <c r="X422" s="2">
        <v>36000</v>
      </c>
      <c r="Y422" s="2" t="s">
        <v>34</v>
      </c>
      <c r="Z422" s="2" t="s">
        <v>34</v>
      </c>
      <c r="AA422" s="2" t="s">
        <v>45</v>
      </c>
      <c r="AB422" s="2">
        <v>18</v>
      </c>
      <c r="AC422" s="2" t="s">
        <v>39</v>
      </c>
      <c r="AD422" s="2">
        <v>2</v>
      </c>
    </row>
    <row r="423" spans="1:30" ht="45" x14ac:dyDescent="0.25">
      <c r="A423" s="2">
        <v>12</v>
      </c>
      <c r="B423" s="2" t="s">
        <v>1979</v>
      </c>
      <c r="C423" s="2">
        <v>12343</v>
      </c>
      <c r="D423" s="3">
        <v>42548</v>
      </c>
      <c r="E423" s="2" t="s">
        <v>2033</v>
      </c>
      <c r="F423" s="2"/>
      <c r="G423" s="2" t="s">
        <v>2034</v>
      </c>
      <c r="H423" s="2" t="s">
        <v>2035</v>
      </c>
      <c r="I423" s="2" t="s">
        <v>31</v>
      </c>
      <c r="J423" s="3">
        <v>38117</v>
      </c>
      <c r="K423" s="2"/>
      <c r="L423" s="2"/>
      <c r="M423" s="2"/>
      <c r="N423" s="2"/>
      <c r="O423" s="2" t="s">
        <v>38</v>
      </c>
      <c r="P423" s="2" t="s">
        <v>44</v>
      </c>
      <c r="Q423" s="2"/>
      <c r="R423" s="2" t="s">
        <v>129</v>
      </c>
      <c r="S423" s="2">
        <v>8250215703</v>
      </c>
      <c r="T423" s="2" t="s">
        <v>2036</v>
      </c>
      <c r="U423" s="2" t="s">
        <v>2037</v>
      </c>
      <c r="V423" s="2">
        <v>9876530836</v>
      </c>
      <c r="W423" s="2" t="s">
        <v>2038</v>
      </c>
      <c r="X423" s="2">
        <v>40000</v>
      </c>
      <c r="Y423" s="2" t="s">
        <v>34</v>
      </c>
      <c r="Z423" s="2" t="s">
        <v>34</v>
      </c>
      <c r="AA423" s="2" t="s">
        <v>45</v>
      </c>
      <c r="AB423" s="2">
        <v>17</v>
      </c>
      <c r="AC423" s="2" t="s">
        <v>39</v>
      </c>
      <c r="AD423" s="2">
        <v>1</v>
      </c>
    </row>
    <row r="424" spans="1:30" ht="30" x14ac:dyDescent="0.25">
      <c r="A424" s="2">
        <v>12</v>
      </c>
      <c r="B424" s="2" t="s">
        <v>1979</v>
      </c>
      <c r="C424" s="2">
        <v>13593</v>
      </c>
      <c r="D424" s="3">
        <v>44109</v>
      </c>
      <c r="E424" s="2" t="s">
        <v>2039</v>
      </c>
      <c r="F424" s="2"/>
      <c r="G424" s="2" t="s">
        <v>2040</v>
      </c>
      <c r="H424" s="2" t="s">
        <v>1590</v>
      </c>
      <c r="I424" s="2" t="s">
        <v>31</v>
      </c>
      <c r="J424" s="3">
        <v>37770</v>
      </c>
      <c r="K424" s="2"/>
      <c r="L424" s="2"/>
      <c r="M424" s="2"/>
      <c r="N424" s="2"/>
      <c r="O424" s="2" t="s">
        <v>38</v>
      </c>
      <c r="P424" s="2" t="s">
        <v>44</v>
      </c>
      <c r="Q424" s="2"/>
      <c r="R424" s="2" t="s">
        <v>129</v>
      </c>
      <c r="S424" s="2">
        <v>8250215703</v>
      </c>
      <c r="T424" s="2" t="s">
        <v>2041</v>
      </c>
      <c r="U424" s="2" t="s">
        <v>2042</v>
      </c>
      <c r="V424" s="2">
        <v>9784126762</v>
      </c>
      <c r="W424" s="2" t="s">
        <v>989</v>
      </c>
      <c r="X424" s="2">
        <v>30000</v>
      </c>
      <c r="Y424" s="2" t="s">
        <v>34</v>
      </c>
      <c r="Z424" s="2" t="s">
        <v>34</v>
      </c>
      <c r="AA424" s="2" t="s">
        <v>45</v>
      </c>
      <c r="AB424" s="2">
        <v>18</v>
      </c>
      <c r="AC424" s="2" t="s">
        <v>39</v>
      </c>
      <c r="AD424" s="2">
        <v>3</v>
      </c>
    </row>
    <row r="425" spans="1:30" ht="30" x14ac:dyDescent="0.25">
      <c r="A425" s="2">
        <v>12</v>
      </c>
      <c r="B425" s="2" t="s">
        <v>1979</v>
      </c>
      <c r="C425" s="2">
        <v>12363</v>
      </c>
      <c r="D425" s="3">
        <v>42548</v>
      </c>
      <c r="E425" s="2" t="s">
        <v>2043</v>
      </c>
      <c r="F425" s="2"/>
      <c r="G425" s="2" t="s">
        <v>2044</v>
      </c>
      <c r="H425" s="2" t="s">
        <v>1255</v>
      </c>
      <c r="I425" s="2" t="s">
        <v>31</v>
      </c>
      <c r="J425" s="3">
        <v>38373</v>
      </c>
      <c r="K425" s="2"/>
      <c r="L425" s="2"/>
      <c r="M425" s="2"/>
      <c r="N425" s="2"/>
      <c r="O425" s="2" t="s">
        <v>42</v>
      </c>
      <c r="P425" s="2" t="s">
        <v>135</v>
      </c>
      <c r="Q425" s="2"/>
      <c r="R425" s="2" t="s">
        <v>129</v>
      </c>
      <c r="S425" s="2">
        <v>8250215703</v>
      </c>
      <c r="T425" s="2" t="s">
        <v>2045</v>
      </c>
      <c r="U425" s="2"/>
      <c r="V425" s="2">
        <v>9829277477</v>
      </c>
      <c r="W425" s="2" t="s">
        <v>2046</v>
      </c>
      <c r="X425" s="2">
        <v>40000</v>
      </c>
      <c r="Y425" s="2" t="s">
        <v>34</v>
      </c>
      <c r="Z425" s="2" t="s">
        <v>34</v>
      </c>
      <c r="AA425" s="2" t="s">
        <v>138</v>
      </c>
      <c r="AB425" s="2">
        <v>16</v>
      </c>
      <c r="AC425" s="2" t="s">
        <v>39</v>
      </c>
      <c r="AD425" s="2">
        <v>1</v>
      </c>
    </row>
    <row r="426" spans="1:30" ht="30" x14ac:dyDescent="0.25">
      <c r="A426" s="2">
        <v>12</v>
      </c>
      <c r="B426" s="2" t="s">
        <v>1979</v>
      </c>
      <c r="C426" s="2">
        <v>13270</v>
      </c>
      <c r="D426" s="3">
        <v>43655</v>
      </c>
      <c r="E426" s="2" t="s">
        <v>2047</v>
      </c>
      <c r="F426" s="2"/>
      <c r="G426" s="2" t="s">
        <v>2048</v>
      </c>
      <c r="H426" s="2" t="s">
        <v>2049</v>
      </c>
      <c r="I426" s="2" t="s">
        <v>31</v>
      </c>
      <c r="J426" s="3">
        <v>38397</v>
      </c>
      <c r="K426" s="2"/>
      <c r="L426" s="2"/>
      <c r="M426" s="2"/>
      <c r="N426" s="2"/>
      <c r="O426" s="2" t="s">
        <v>32</v>
      </c>
      <c r="P426" s="2" t="s">
        <v>44</v>
      </c>
      <c r="Q426" s="2"/>
      <c r="R426" s="2" t="s">
        <v>129</v>
      </c>
      <c r="S426" s="2">
        <v>8250215703</v>
      </c>
      <c r="T426" s="2" t="s">
        <v>2050</v>
      </c>
      <c r="U426" s="2" t="s">
        <v>2051</v>
      </c>
      <c r="V426" s="2">
        <v>8949435583</v>
      </c>
      <c r="W426" s="2" t="s">
        <v>2052</v>
      </c>
      <c r="X426" s="2">
        <v>40000</v>
      </c>
      <c r="Y426" s="2" t="s">
        <v>34</v>
      </c>
      <c r="Z426" s="2" t="s">
        <v>34</v>
      </c>
      <c r="AA426" s="2" t="s">
        <v>45</v>
      </c>
      <c r="AB426" s="2">
        <v>16</v>
      </c>
      <c r="AC426" s="2" t="s">
        <v>39</v>
      </c>
      <c r="AD426" s="2">
        <v>1</v>
      </c>
    </row>
    <row r="427" spans="1:30" ht="30" x14ac:dyDescent="0.25">
      <c r="A427" s="2">
        <v>12</v>
      </c>
      <c r="B427" s="2" t="s">
        <v>1979</v>
      </c>
      <c r="C427" s="2">
        <v>12350</v>
      </c>
      <c r="D427" s="3">
        <v>42548</v>
      </c>
      <c r="E427" s="2" t="s">
        <v>2053</v>
      </c>
      <c r="F427" s="2"/>
      <c r="G427" s="2" t="s">
        <v>2054</v>
      </c>
      <c r="H427" s="2" t="s">
        <v>2055</v>
      </c>
      <c r="I427" s="2" t="s">
        <v>31</v>
      </c>
      <c r="J427" s="3">
        <v>37787</v>
      </c>
      <c r="K427" s="2"/>
      <c r="L427" s="2"/>
      <c r="M427" s="2"/>
      <c r="N427" s="2"/>
      <c r="O427" s="2" t="s">
        <v>71</v>
      </c>
      <c r="P427" s="2" t="s">
        <v>44</v>
      </c>
      <c r="Q427" s="2"/>
      <c r="R427" s="2" t="s">
        <v>129</v>
      </c>
      <c r="S427" s="2">
        <v>8250215703</v>
      </c>
      <c r="T427" s="2" t="s">
        <v>2056</v>
      </c>
      <c r="U427" s="2"/>
      <c r="V427" s="2">
        <v>9782854698</v>
      </c>
      <c r="W427" s="2" t="s">
        <v>426</v>
      </c>
      <c r="X427" s="2">
        <v>40000</v>
      </c>
      <c r="Y427" s="2" t="s">
        <v>34</v>
      </c>
      <c r="Z427" s="2" t="s">
        <v>34</v>
      </c>
      <c r="AA427" s="2" t="s">
        <v>45</v>
      </c>
      <c r="AB427" s="2">
        <v>18</v>
      </c>
      <c r="AC427" s="2" t="s">
        <v>39</v>
      </c>
      <c r="AD427" s="2">
        <v>1</v>
      </c>
    </row>
    <row r="428" spans="1:30" ht="45" x14ac:dyDescent="0.25">
      <c r="A428" s="2">
        <v>12</v>
      </c>
      <c r="B428" s="2" t="s">
        <v>1979</v>
      </c>
      <c r="C428" s="2">
        <v>13483</v>
      </c>
      <c r="D428" s="3">
        <v>44063</v>
      </c>
      <c r="E428" s="2" t="s">
        <v>2057</v>
      </c>
      <c r="F428" s="2"/>
      <c r="G428" s="2" t="s">
        <v>2058</v>
      </c>
      <c r="H428" s="2" t="s">
        <v>208</v>
      </c>
      <c r="I428" s="2" t="s">
        <v>31</v>
      </c>
      <c r="J428" s="3">
        <v>38923</v>
      </c>
      <c r="K428" s="2"/>
      <c r="L428" s="2"/>
      <c r="M428" s="2"/>
      <c r="N428" s="2"/>
      <c r="O428" s="2" t="s">
        <v>42</v>
      </c>
      <c r="P428" s="2" t="s">
        <v>44</v>
      </c>
      <c r="Q428" s="2"/>
      <c r="R428" s="2" t="s">
        <v>129</v>
      </c>
      <c r="S428" s="2">
        <v>8250215703</v>
      </c>
      <c r="T428" s="2" t="s">
        <v>2059</v>
      </c>
      <c r="U428" s="2"/>
      <c r="V428" s="2">
        <v>9351899275</v>
      </c>
      <c r="W428" s="2" t="s">
        <v>2060</v>
      </c>
      <c r="X428" s="2">
        <v>36000</v>
      </c>
      <c r="Y428" s="2" t="s">
        <v>34</v>
      </c>
      <c r="Z428" s="2" t="s">
        <v>34</v>
      </c>
      <c r="AA428" s="2" t="s">
        <v>45</v>
      </c>
      <c r="AB428" s="2">
        <v>15</v>
      </c>
      <c r="AC428" s="2" t="s">
        <v>39</v>
      </c>
      <c r="AD428" s="2">
        <v>5</v>
      </c>
    </row>
    <row r="429" spans="1:30" ht="30" x14ac:dyDescent="0.25">
      <c r="A429" s="2">
        <v>12</v>
      </c>
      <c r="B429" s="2" t="s">
        <v>1979</v>
      </c>
      <c r="C429" s="2">
        <v>13684</v>
      </c>
      <c r="D429" s="3">
        <v>44226</v>
      </c>
      <c r="E429" s="2" t="s">
        <v>2061</v>
      </c>
      <c r="F429" s="2"/>
      <c r="G429" s="2" t="s">
        <v>179</v>
      </c>
      <c r="H429" s="2" t="s">
        <v>2062</v>
      </c>
      <c r="I429" s="2" t="s">
        <v>31</v>
      </c>
      <c r="J429" s="3">
        <v>38200</v>
      </c>
      <c r="K429" s="2"/>
      <c r="L429" s="2"/>
      <c r="M429" s="2"/>
      <c r="N429" s="2"/>
      <c r="O429" s="2" t="s">
        <v>42</v>
      </c>
      <c r="P429" s="2" t="s">
        <v>44</v>
      </c>
      <c r="Q429" s="2"/>
      <c r="R429" s="2" t="s">
        <v>129</v>
      </c>
      <c r="S429" s="2">
        <v>8250215703</v>
      </c>
      <c r="T429" s="2" t="s">
        <v>2063</v>
      </c>
      <c r="U429" s="2"/>
      <c r="V429" s="2">
        <v>9001856200</v>
      </c>
      <c r="W429" s="2" t="s">
        <v>2064</v>
      </c>
      <c r="X429" s="2">
        <v>36000</v>
      </c>
      <c r="Y429" s="2" t="s">
        <v>34</v>
      </c>
      <c r="Z429" s="2" t="s">
        <v>34</v>
      </c>
      <c r="AA429" s="2" t="s">
        <v>45</v>
      </c>
      <c r="AB429" s="2">
        <v>17</v>
      </c>
      <c r="AC429" s="2" t="s">
        <v>39</v>
      </c>
      <c r="AD429" s="2">
        <v>2</v>
      </c>
    </row>
    <row r="430" spans="1:30" ht="30" x14ac:dyDescent="0.25">
      <c r="A430" s="2">
        <v>12</v>
      </c>
      <c r="B430" s="2" t="s">
        <v>1979</v>
      </c>
      <c r="C430" s="2">
        <v>13351</v>
      </c>
      <c r="D430" s="3">
        <v>43661</v>
      </c>
      <c r="E430" s="2" t="s">
        <v>2065</v>
      </c>
      <c r="F430" s="2"/>
      <c r="G430" s="2" t="s">
        <v>2066</v>
      </c>
      <c r="H430" s="2" t="s">
        <v>1079</v>
      </c>
      <c r="I430" s="2" t="s">
        <v>31</v>
      </c>
      <c r="J430" s="3">
        <v>37724</v>
      </c>
      <c r="K430" s="2"/>
      <c r="L430" s="2"/>
      <c r="M430" s="2"/>
      <c r="N430" s="2"/>
      <c r="O430" s="2" t="s">
        <v>42</v>
      </c>
      <c r="P430" s="2" t="s">
        <v>44</v>
      </c>
      <c r="Q430" s="2"/>
      <c r="R430" s="2" t="s">
        <v>129</v>
      </c>
      <c r="S430" s="2">
        <v>8250215703</v>
      </c>
      <c r="T430" s="2" t="s">
        <v>2067</v>
      </c>
      <c r="U430" s="2" t="s">
        <v>482</v>
      </c>
      <c r="V430" s="2">
        <v>9587679880</v>
      </c>
      <c r="W430" s="2" t="s">
        <v>2068</v>
      </c>
      <c r="X430" s="2">
        <v>120000</v>
      </c>
      <c r="Y430" s="2" t="s">
        <v>34</v>
      </c>
      <c r="Z430" s="2" t="s">
        <v>34</v>
      </c>
      <c r="AA430" s="2" t="s">
        <v>45</v>
      </c>
      <c r="AB430" s="2">
        <v>18</v>
      </c>
      <c r="AC430" s="2" t="s">
        <v>39</v>
      </c>
      <c r="AD430" s="2">
        <v>1</v>
      </c>
    </row>
    <row r="431" spans="1:30" ht="45" x14ac:dyDescent="0.25">
      <c r="A431" s="2">
        <v>12</v>
      </c>
      <c r="B431" s="2" t="s">
        <v>1979</v>
      </c>
      <c r="C431" s="2">
        <v>13617</v>
      </c>
      <c r="D431" s="3">
        <v>44119</v>
      </c>
      <c r="E431" s="2" t="s">
        <v>2069</v>
      </c>
      <c r="F431" s="2"/>
      <c r="G431" s="2" t="s">
        <v>1406</v>
      </c>
      <c r="H431" s="2" t="s">
        <v>2070</v>
      </c>
      <c r="I431" s="2" t="s">
        <v>31</v>
      </c>
      <c r="J431" s="3">
        <v>38499</v>
      </c>
      <c r="K431" s="2"/>
      <c r="L431" s="2"/>
      <c r="M431" s="2"/>
      <c r="N431" s="2"/>
      <c r="O431" s="2" t="s">
        <v>42</v>
      </c>
      <c r="P431" s="2" t="s">
        <v>44</v>
      </c>
      <c r="Q431" s="2"/>
      <c r="R431" s="2" t="s">
        <v>129</v>
      </c>
      <c r="S431" s="2">
        <v>8250215703</v>
      </c>
      <c r="T431" s="2" t="s">
        <v>2071</v>
      </c>
      <c r="U431" s="2"/>
      <c r="V431" s="2">
        <v>9829235045</v>
      </c>
      <c r="W431" s="2" t="s">
        <v>2072</v>
      </c>
      <c r="X431" s="2">
        <v>60000</v>
      </c>
      <c r="Y431" s="2" t="s">
        <v>34</v>
      </c>
      <c r="Z431" s="2" t="s">
        <v>34</v>
      </c>
      <c r="AA431" s="2" t="s">
        <v>45</v>
      </c>
      <c r="AB431" s="2">
        <v>16</v>
      </c>
      <c r="AC431" s="2" t="s">
        <v>39</v>
      </c>
      <c r="AD431" s="2">
        <v>2</v>
      </c>
    </row>
    <row r="432" spans="1:30" ht="45" x14ac:dyDescent="0.25">
      <c r="A432" s="2">
        <v>12</v>
      </c>
      <c r="B432" s="2" t="s">
        <v>1979</v>
      </c>
      <c r="C432" s="2">
        <v>13004</v>
      </c>
      <c r="D432" s="3">
        <v>43283</v>
      </c>
      <c r="E432" s="2" t="s">
        <v>2073</v>
      </c>
      <c r="F432" s="2"/>
      <c r="G432" s="2" t="s">
        <v>2074</v>
      </c>
      <c r="H432" s="2" t="s">
        <v>2075</v>
      </c>
      <c r="I432" s="2" t="s">
        <v>31</v>
      </c>
      <c r="J432" s="3">
        <v>38599</v>
      </c>
      <c r="K432" s="2"/>
      <c r="L432" s="2"/>
      <c r="M432" s="2"/>
      <c r="N432" s="2"/>
      <c r="O432" s="2" t="s">
        <v>42</v>
      </c>
      <c r="P432" s="2" t="s">
        <v>44</v>
      </c>
      <c r="Q432" s="2"/>
      <c r="R432" s="2" t="s">
        <v>129</v>
      </c>
      <c r="S432" s="2">
        <v>8250215703</v>
      </c>
      <c r="T432" s="2" t="s">
        <v>2076</v>
      </c>
      <c r="U432" s="2" t="s">
        <v>2077</v>
      </c>
      <c r="V432" s="2">
        <v>9001839213</v>
      </c>
      <c r="W432" s="2" t="s">
        <v>2078</v>
      </c>
      <c r="X432" s="2">
        <v>40000</v>
      </c>
      <c r="Y432" s="2" t="s">
        <v>34</v>
      </c>
      <c r="Z432" s="2" t="s">
        <v>34</v>
      </c>
      <c r="AA432" s="2" t="s">
        <v>45</v>
      </c>
      <c r="AB432" s="2">
        <v>16</v>
      </c>
      <c r="AC432" s="2" t="s">
        <v>39</v>
      </c>
      <c r="AD432" s="2">
        <v>1</v>
      </c>
    </row>
    <row r="433" spans="1:30" ht="30" x14ac:dyDescent="0.25">
      <c r="A433" s="2">
        <v>12</v>
      </c>
      <c r="B433" s="2" t="s">
        <v>1979</v>
      </c>
      <c r="C433" s="2">
        <v>13227</v>
      </c>
      <c r="D433" s="3">
        <v>43649</v>
      </c>
      <c r="E433" s="2" t="s">
        <v>2079</v>
      </c>
      <c r="F433" s="2"/>
      <c r="G433" s="2" t="s">
        <v>2080</v>
      </c>
      <c r="H433" s="2" t="s">
        <v>2081</v>
      </c>
      <c r="I433" s="2" t="s">
        <v>31</v>
      </c>
      <c r="J433" s="3">
        <v>38029</v>
      </c>
      <c r="K433" s="2"/>
      <c r="L433" s="2"/>
      <c r="M433" s="2"/>
      <c r="N433" s="2"/>
      <c r="O433" s="2" t="s">
        <v>38</v>
      </c>
      <c r="P433" s="2" t="s">
        <v>44</v>
      </c>
      <c r="Q433" s="2"/>
      <c r="R433" s="2" t="s">
        <v>129</v>
      </c>
      <c r="S433" s="2">
        <v>8250215703</v>
      </c>
      <c r="T433" s="2" t="s">
        <v>2082</v>
      </c>
      <c r="U433" s="2" t="s">
        <v>2083</v>
      </c>
      <c r="V433" s="2">
        <v>8875159824</v>
      </c>
      <c r="W433" s="2" t="s">
        <v>2084</v>
      </c>
      <c r="X433" s="2">
        <v>36000</v>
      </c>
      <c r="Y433" s="2" t="s">
        <v>34</v>
      </c>
      <c r="Z433" s="2" t="s">
        <v>34</v>
      </c>
      <c r="AA433" s="2" t="s">
        <v>45</v>
      </c>
      <c r="AB433" s="2">
        <v>17</v>
      </c>
      <c r="AC433" s="2" t="s">
        <v>39</v>
      </c>
      <c r="AD433" s="2">
        <v>3</v>
      </c>
    </row>
    <row r="434" spans="1:30" ht="30" x14ac:dyDescent="0.25">
      <c r="A434" s="2">
        <v>12</v>
      </c>
      <c r="B434" s="2" t="s">
        <v>1979</v>
      </c>
      <c r="C434" s="2">
        <v>13146</v>
      </c>
      <c r="D434" s="3">
        <v>43309</v>
      </c>
      <c r="E434" s="2" t="s">
        <v>980</v>
      </c>
      <c r="F434" s="2"/>
      <c r="G434" s="2" t="s">
        <v>1378</v>
      </c>
      <c r="H434" s="2" t="s">
        <v>2085</v>
      </c>
      <c r="I434" s="2" t="s">
        <v>31</v>
      </c>
      <c r="J434" s="3">
        <v>38353</v>
      </c>
      <c r="K434" s="2"/>
      <c r="L434" s="2"/>
      <c r="M434" s="2"/>
      <c r="N434" s="2"/>
      <c r="O434" s="2" t="s">
        <v>42</v>
      </c>
      <c r="P434" s="2" t="s">
        <v>44</v>
      </c>
      <c r="Q434" s="2"/>
      <c r="R434" s="2" t="s">
        <v>129</v>
      </c>
      <c r="S434" s="2">
        <v>8250215703</v>
      </c>
      <c r="T434" s="2" t="s">
        <v>2086</v>
      </c>
      <c r="U434" s="2" t="s">
        <v>2087</v>
      </c>
      <c r="V434" s="2">
        <v>9636149153</v>
      </c>
      <c r="W434" s="2" t="s">
        <v>2088</v>
      </c>
      <c r="X434" s="2">
        <v>36000</v>
      </c>
      <c r="Y434" s="2" t="s">
        <v>34</v>
      </c>
      <c r="Z434" s="2" t="s">
        <v>34</v>
      </c>
      <c r="AA434" s="2" t="s">
        <v>45</v>
      </c>
      <c r="AB434" s="2">
        <v>16</v>
      </c>
      <c r="AC434" s="2" t="s">
        <v>39</v>
      </c>
      <c r="AD434" s="2">
        <v>1</v>
      </c>
    </row>
    <row r="435" spans="1:30" ht="30" x14ac:dyDescent="0.25">
      <c r="A435" s="2">
        <v>12</v>
      </c>
      <c r="B435" s="2" t="s">
        <v>1979</v>
      </c>
      <c r="C435" s="2">
        <v>13353</v>
      </c>
      <c r="D435" s="3">
        <v>43661</v>
      </c>
      <c r="E435" s="2" t="s">
        <v>2089</v>
      </c>
      <c r="F435" s="2"/>
      <c r="G435" s="2" t="s">
        <v>2090</v>
      </c>
      <c r="H435" s="2" t="s">
        <v>417</v>
      </c>
      <c r="I435" s="2" t="s">
        <v>31</v>
      </c>
      <c r="J435" s="3">
        <v>38592</v>
      </c>
      <c r="K435" s="2"/>
      <c r="L435" s="2"/>
      <c r="M435" s="2"/>
      <c r="N435" s="2"/>
      <c r="O435" s="2" t="s">
        <v>42</v>
      </c>
      <c r="P435" s="2" t="s">
        <v>44</v>
      </c>
      <c r="Q435" s="2"/>
      <c r="R435" s="2" t="s">
        <v>129</v>
      </c>
      <c r="S435" s="2">
        <v>8250215703</v>
      </c>
      <c r="T435" s="2" t="s">
        <v>2091</v>
      </c>
      <c r="U435" s="2" t="s">
        <v>2092</v>
      </c>
      <c r="V435" s="2">
        <v>8963023887</v>
      </c>
      <c r="W435" s="2" t="s">
        <v>2093</v>
      </c>
      <c r="X435" s="2">
        <v>50000</v>
      </c>
      <c r="Y435" s="2" t="s">
        <v>34</v>
      </c>
      <c r="Z435" s="2" t="s">
        <v>34</v>
      </c>
      <c r="AA435" s="2" t="s">
        <v>45</v>
      </c>
      <c r="AB435" s="2">
        <v>16</v>
      </c>
      <c r="AC435" s="2" t="s">
        <v>39</v>
      </c>
      <c r="AD435" s="2">
        <v>3</v>
      </c>
    </row>
    <row r="436" spans="1:30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  <row r="992" spans="1:30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</row>
    <row r="993" spans="1:30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</row>
    <row r="994" spans="1:30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</row>
    <row r="995" spans="1:30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</row>
    <row r="996" spans="1:30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</row>
    <row r="997" spans="1:30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</row>
    <row r="998" spans="1:30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</row>
    <row r="999" spans="1:30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</row>
    <row r="1000" spans="1:30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</row>
    <row r="1001" spans="1:30" x14ac:dyDescent="0.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</row>
    <row r="1002" spans="1:30" x14ac:dyDescent="0.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</row>
    <row r="1003" spans="1:30" x14ac:dyDescent="0.2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</row>
    <row r="1004" spans="1:30" x14ac:dyDescent="0.2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</row>
    <row r="1005" spans="1:30" x14ac:dyDescent="0.2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</row>
    <row r="1006" spans="1:30" x14ac:dyDescent="0.2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</row>
    <row r="1007" spans="1:30" x14ac:dyDescent="0.2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</row>
    <row r="1008" spans="1:30" x14ac:dyDescent="0.2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</row>
    <row r="1009" spans="1:30" x14ac:dyDescent="0.2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</row>
    <row r="1010" spans="1:30" x14ac:dyDescent="0.2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</row>
    <row r="1011" spans="1:30" x14ac:dyDescent="0.2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</row>
    <row r="1012" spans="1:30" x14ac:dyDescent="0.2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</row>
    <row r="1013" spans="1:30" x14ac:dyDescent="0.2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</row>
    <row r="1014" spans="1:30" x14ac:dyDescent="0.2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</row>
    <row r="1015" spans="1:30" x14ac:dyDescent="0.2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</row>
    <row r="1016" spans="1:30" x14ac:dyDescent="0.2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</row>
    <row r="1017" spans="1:30" x14ac:dyDescent="0.2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</row>
    <row r="1018" spans="1:30" x14ac:dyDescent="0.2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</row>
    <row r="1019" spans="1:30" x14ac:dyDescent="0.2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</row>
    <row r="1020" spans="1:30" x14ac:dyDescent="0.2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</row>
    <row r="1021" spans="1:30" x14ac:dyDescent="0.2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</row>
    <row r="1022" spans="1:30" x14ac:dyDescent="0.2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</row>
    <row r="1023" spans="1:30" x14ac:dyDescent="0.2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</row>
    <row r="1024" spans="1:30" x14ac:dyDescent="0.2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</row>
    <row r="1025" spans="1:30" x14ac:dyDescent="0.2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</row>
    <row r="1026" spans="1:30" x14ac:dyDescent="0.2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</row>
    <row r="1027" spans="1:30" x14ac:dyDescent="0.2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</row>
    <row r="1028" spans="1:30" x14ac:dyDescent="0.2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</row>
    <row r="1029" spans="1:30" x14ac:dyDescent="0.2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</row>
    <row r="1030" spans="1:30" x14ac:dyDescent="0.2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</row>
    <row r="1031" spans="1:30" x14ac:dyDescent="0.2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</row>
    <row r="1032" spans="1:30" x14ac:dyDescent="0.2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</row>
    <row r="1033" spans="1:30" x14ac:dyDescent="0.2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</row>
    <row r="1034" spans="1:30" x14ac:dyDescent="0.2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</row>
    <row r="1035" spans="1:30" x14ac:dyDescent="0.2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</row>
    <row r="1036" spans="1:30" x14ac:dyDescent="0.2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</row>
    <row r="1037" spans="1:30" x14ac:dyDescent="0.2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</row>
    <row r="1038" spans="1:30" x14ac:dyDescent="0.2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</row>
    <row r="1039" spans="1:30" x14ac:dyDescent="0.2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</row>
    <row r="1040" spans="1:30" x14ac:dyDescent="0.2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</row>
    <row r="1041" spans="1:30" x14ac:dyDescent="0.2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</row>
    <row r="1042" spans="1:30" x14ac:dyDescent="0.2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</row>
    <row r="1043" spans="1:30" x14ac:dyDescent="0.2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</row>
    <row r="1044" spans="1:30" x14ac:dyDescent="0.2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</row>
    <row r="1045" spans="1:30" x14ac:dyDescent="0.2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</row>
    <row r="1046" spans="1:30" x14ac:dyDescent="0.2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</row>
    <row r="1047" spans="1:30" x14ac:dyDescent="0.2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</row>
    <row r="1048" spans="1:30" x14ac:dyDescent="0.2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</row>
    <row r="1049" spans="1:30" x14ac:dyDescent="0.2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</row>
    <row r="1050" spans="1:30" x14ac:dyDescent="0.2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</row>
    <row r="1051" spans="1:30" x14ac:dyDescent="0.2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</row>
    <row r="1052" spans="1:30" x14ac:dyDescent="0.2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</row>
    <row r="1053" spans="1:30" x14ac:dyDescent="0.2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</row>
    <row r="1054" spans="1:30" x14ac:dyDescent="0.2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</row>
    <row r="1055" spans="1:30" x14ac:dyDescent="0.2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</row>
    <row r="1056" spans="1:30" x14ac:dyDescent="0.2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</row>
    <row r="1057" spans="1:30" x14ac:dyDescent="0.2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</row>
    <row r="1058" spans="1:30" x14ac:dyDescent="0.2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</row>
    <row r="1059" spans="1:30" x14ac:dyDescent="0.2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</row>
    <row r="1060" spans="1:30" x14ac:dyDescent="0.2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</row>
    <row r="1061" spans="1:30" x14ac:dyDescent="0.2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</row>
    <row r="1062" spans="1:30" x14ac:dyDescent="0.2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</row>
    <row r="1063" spans="1:30" x14ac:dyDescent="0.2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</row>
    <row r="1064" spans="1:30" x14ac:dyDescent="0.2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</row>
    <row r="1065" spans="1:30" x14ac:dyDescent="0.2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</row>
    <row r="1066" spans="1:30" x14ac:dyDescent="0.2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</row>
    <row r="1067" spans="1:30" x14ac:dyDescent="0.2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</row>
    <row r="1068" spans="1:30" x14ac:dyDescent="0.2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</row>
    <row r="1069" spans="1:30" x14ac:dyDescent="0.2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</row>
    <row r="1070" spans="1:30" x14ac:dyDescent="0.2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</row>
    <row r="1071" spans="1:30" x14ac:dyDescent="0.2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</row>
    <row r="1072" spans="1:30" x14ac:dyDescent="0.2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</row>
    <row r="1073" spans="1:30" x14ac:dyDescent="0.2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</row>
    <row r="1074" spans="1:30" x14ac:dyDescent="0.2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</row>
    <row r="1075" spans="1:30" x14ac:dyDescent="0.2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</row>
    <row r="1076" spans="1:30" x14ac:dyDescent="0.2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</row>
    <row r="1077" spans="1:30" x14ac:dyDescent="0.2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</row>
    <row r="1078" spans="1:30" x14ac:dyDescent="0.2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</row>
    <row r="1079" spans="1:30" x14ac:dyDescent="0.2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</row>
    <row r="1080" spans="1:30" x14ac:dyDescent="0.2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</row>
    <row r="1081" spans="1:30" x14ac:dyDescent="0.2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</row>
    <row r="1082" spans="1:30" x14ac:dyDescent="0.2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</row>
    <row r="1083" spans="1:30" x14ac:dyDescent="0.2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</row>
    <row r="1084" spans="1:30" x14ac:dyDescent="0.2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</row>
    <row r="1085" spans="1:30" x14ac:dyDescent="0.2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</row>
    <row r="1086" spans="1:30" x14ac:dyDescent="0.2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</row>
    <row r="1087" spans="1:30" x14ac:dyDescent="0.2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</row>
    <row r="1088" spans="1:30" x14ac:dyDescent="0.2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</row>
    <row r="1089" spans="1:30" x14ac:dyDescent="0.2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</row>
    <row r="1090" spans="1:30" x14ac:dyDescent="0.2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</row>
    <row r="1091" spans="1:30" x14ac:dyDescent="0.2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</row>
    <row r="1092" spans="1:30" x14ac:dyDescent="0.2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</row>
    <row r="1093" spans="1:30" x14ac:dyDescent="0.2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</row>
    <row r="1094" spans="1:30" x14ac:dyDescent="0.2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</row>
    <row r="1095" spans="1:30" x14ac:dyDescent="0.2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</row>
    <row r="1096" spans="1:30" x14ac:dyDescent="0.2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</row>
    <row r="1097" spans="1:30" x14ac:dyDescent="0.2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</row>
    <row r="1098" spans="1:30" x14ac:dyDescent="0.2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</row>
    <row r="1099" spans="1:30" x14ac:dyDescent="0.2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</row>
    <row r="1100" spans="1:30" x14ac:dyDescent="0.2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</row>
    <row r="1101" spans="1:30" x14ac:dyDescent="0.2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</row>
    <row r="1102" spans="1:30" x14ac:dyDescent="0.2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</row>
    <row r="1103" spans="1:30" x14ac:dyDescent="0.2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</row>
    <row r="1104" spans="1:30" x14ac:dyDescent="0.2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</row>
    <row r="1105" spans="1:30" x14ac:dyDescent="0.2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</row>
    <row r="1106" spans="1:30" x14ac:dyDescent="0.2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</row>
    <row r="1107" spans="1:30" x14ac:dyDescent="0.2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</row>
    <row r="1108" spans="1:30" x14ac:dyDescent="0.2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</row>
    <row r="1109" spans="1:30" x14ac:dyDescent="0.2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</row>
    <row r="1110" spans="1:30" x14ac:dyDescent="0.2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</row>
    <row r="1111" spans="1:30" x14ac:dyDescent="0.2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</row>
    <row r="1112" spans="1:30" x14ac:dyDescent="0.2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</row>
    <row r="1113" spans="1:30" x14ac:dyDescent="0.2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</row>
    <row r="1114" spans="1:30" x14ac:dyDescent="0.2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</row>
    <row r="1115" spans="1:30" x14ac:dyDescent="0.2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</row>
    <row r="1116" spans="1:30" x14ac:dyDescent="0.2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</row>
    <row r="1117" spans="1:30" x14ac:dyDescent="0.2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</row>
    <row r="1118" spans="1:30" x14ac:dyDescent="0.2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</row>
    <row r="1119" spans="1:30" x14ac:dyDescent="0.2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</row>
    <row r="1120" spans="1:30" x14ac:dyDescent="0.2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</row>
    <row r="1121" spans="1:30" x14ac:dyDescent="0.2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</row>
    <row r="1122" spans="1:30" x14ac:dyDescent="0.2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</row>
    <row r="1123" spans="1:30" x14ac:dyDescent="0.2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</row>
    <row r="1124" spans="1:30" x14ac:dyDescent="0.2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</row>
    <row r="1125" spans="1:30" x14ac:dyDescent="0.2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</row>
    <row r="1126" spans="1:30" x14ac:dyDescent="0.2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</row>
    <row r="1127" spans="1:30" x14ac:dyDescent="0.2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</row>
    <row r="1128" spans="1:30" x14ac:dyDescent="0.2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</row>
    <row r="1129" spans="1:30" x14ac:dyDescent="0.2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</row>
    <row r="1130" spans="1:30" x14ac:dyDescent="0.2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</row>
    <row r="1131" spans="1:30" x14ac:dyDescent="0.2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</row>
    <row r="1132" spans="1:30" x14ac:dyDescent="0.2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</row>
    <row r="1133" spans="1:30" x14ac:dyDescent="0.2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</row>
    <row r="1134" spans="1:30" x14ac:dyDescent="0.2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</row>
    <row r="1135" spans="1:30" x14ac:dyDescent="0.2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</row>
    <row r="1136" spans="1:30" x14ac:dyDescent="0.2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</row>
    <row r="1137" spans="1:30" x14ac:dyDescent="0.2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</row>
    <row r="1138" spans="1:30" x14ac:dyDescent="0.2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</row>
    <row r="1139" spans="1:30" x14ac:dyDescent="0.2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</row>
    <row r="1140" spans="1:30" x14ac:dyDescent="0.2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</row>
    <row r="1141" spans="1:30" x14ac:dyDescent="0.2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</row>
    <row r="1142" spans="1:30" x14ac:dyDescent="0.2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</row>
    <row r="1143" spans="1:30" x14ac:dyDescent="0.2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</row>
    <row r="1144" spans="1:30" x14ac:dyDescent="0.2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</row>
    <row r="1145" spans="1:30" x14ac:dyDescent="0.2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</row>
    <row r="1146" spans="1:30" x14ac:dyDescent="0.2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</row>
    <row r="1147" spans="1:30" x14ac:dyDescent="0.2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</row>
    <row r="1148" spans="1:30" x14ac:dyDescent="0.2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</row>
    <row r="1149" spans="1:30" x14ac:dyDescent="0.2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</row>
    <row r="1150" spans="1:30" x14ac:dyDescent="0.2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</row>
    <row r="1151" spans="1:30" x14ac:dyDescent="0.2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</row>
    <row r="1152" spans="1:30" x14ac:dyDescent="0.2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</row>
    <row r="1153" spans="1:30" x14ac:dyDescent="0.2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</row>
    <row r="1154" spans="1:30" x14ac:dyDescent="0.2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</row>
    <row r="1155" spans="1:30" x14ac:dyDescent="0.2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</row>
    <row r="1156" spans="1:30" x14ac:dyDescent="0.2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</row>
    <row r="1157" spans="1:30" x14ac:dyDescent="0.2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</row>
    <row r="1158" spans="1:30" x14ac:dyDescent="0.2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</row>
    <row r="1159" spans="1:30" x14ac:dyDescent="0.2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</row>
    <row r="1160" spans="1:30" x14ac:dyDescent="0.2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</row>
    <row r="1161" spans="1:30" x14ac:dyDescent="0.2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</row>
    <row r="1162" spans="1:30" x14ac:dyDescent="0.2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</row>
    <row r="1163" spans="1:30" x14ac:dyDescent="0.2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</row>
    <row r="1164" spans="1:30" x14ac:dyDescent="0.2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</row>
    <row r="1165" spans="1:30" x14ac:dyDescent="0.2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</row>
    <row r="1166" spans="1:30" x14ac:dyDescent="0.2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</row>
    <row r="1167" spans="1:30" x14ac:dyDescent="0.2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</row>
    <row r="1168" spans="1:30" x14ac:dyDescent="0.2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</row>
    <row r="1169" spans="1:30" x14ac:dyDescent="0.2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</row>
    <row r="1170" spans="1:30" x14ac:dyDescent="0.2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</row>
    <row r="1171" spans="1:30" x14ac:dyDescent="0.2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</row>
    <row r="1172" spans="1:30" x14ac:dyDescent="0.2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</row>
    <row r="1173" spans="1:30" x14ac:dyDescent="0.2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</row>
    <row r="1174" spans="1:30" x14ac:dyDescent="0.2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</row>
    <row r="1175" spans="1:30" x14ac:dyDescent="0.2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</row>
    <row r="1176" spans="1:30" x14ac:dyDescent="0.2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</row>
    <row r="1177" spans="1:30" x14ac:dyDescent="0.2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</row>
    <row r="1178" spans="1:30" x14ac:dyDescent="0.2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</row>
    <row r="1179" spans="1:30" x14ac:dyDescent="0.2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</row>
    <row r="1180" spans="1:30" x14ac:dyDescent="0.2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</row>
    <row r="1181" spans="1:30" x14ac:dyDescent="0.2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</row>
    <row r="1182" spans="1:30" x14ac:dyDescent="0.2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</row>
    <row r="1183" spans="1:30" x14ac:dyDescent="0.2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</row>
    <row r="1184" spans="1:30" x14ac:dyDescent="0.2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</row>
    <row r="1185" spans="1:30" x14ac:dyDescent="0.2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</row>
    <row r="1186" spans="1:30" x14ac:dyDescent="0.2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</row>
    <row r="1187" spans="1:30" x14ac:dyDescent="0.2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</row>
    <row r="1188" spans="1:30" x14ac:dyDescent="0.2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</row>
    <row r="1189" spans="1:30" x14ac:dyDescent="0.2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</row>
    <row r="1190" spans="1:30" x14ac:dyDescent="0.2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</row>
    <row r="1191" spans="1:30" x14ac:dyDescent="0.2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</row>
    <row r="1192" spans="1:30" x14ac:dyDescent="0.2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</row>
    <row r="1193" spans="1:30" x14ac:dyDescent="0.2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</row>
    <row r="1194" spans="1:30" x14ac:dyDescent="0.2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</row>
    <row r="1195" spans="1:30" x14ac:dyDescent="0.2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</row>
    <row r="1196" spans="1:30" x14ac:dyDescent="0.2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</row>
    <row r="1197" spans="1:30" x14ac:dyDescent="0.2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</row>
    <row r="1198" spans="1:30" x14ac:dyDescent="0.2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</row>
    <row r="1199" spans="1:30" x14ac:dyDescent="0.2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</row>
    <row r="1200" spans="1:30" x14ac:dyDescent="0.2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</row>
    <row r="1201" spans="1:30" x14ac:dyDescent="0.2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</row>
    <row r="1202" spans="1:30" x14ac:dyDescent="0.2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</row>
    <row r="1203" spans="1:30" x14ac:dyDescent="0.2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</row>
    <row r="1204" spans="1:30" x14ac:dyDescent="0.2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</row>
    <row r="1205" spans="1:30" x14ac:dyDescent="0.2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</row>
    <row r="1206" spans="1:30" x14ac:dyDescent="0.2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</row>
    <row r="1207" spans="1:30" x14ac:dyDescent="0.2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</row>
    <row r="1208" spans="1:30" x14ac:dyDescent="0.2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</row>
    <row r="1209" spans="1:30" x14ac:dyDescent="0.2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</row>
    <row r="1210" spans="1:30" x14ac:dyDescent="0.2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</row>
    <row r="1211" spans="1:30" x14ac:dyDescent="0.2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</row>
    <row r="1212" spans="1:30" x14ac:dyDescent="0.2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</row>
    <row r="1213" spans="1:30" x14ac:dyDescent="0.2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</row>
    <row r="1214" spans="1:30" x14ac:dyDescent="0.2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</row>
    <row r="1215" spans="1:30" x14ac:dyDescent="0.2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</row>
    <row r="1216" spans="1:30" x14ac:dyDescent="0.2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</row>
    <row r="1217" spans="1:30" x14ac:dyDescent="0.2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</row>
    <row r="1218" spans="1:30" x14ac:dyDescent="0.2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</row>
    <row r="1219" spans="1:30" x14ac:dyDescent="0.2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</row>
    <row r="1220" spans="1:30" x14ac:dyDescent="0.2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</row>
    <row r="1221" spans="1:30" x14ac:dyDescent="0.2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</row>
    <row r="1222" spans="1:30" x14ac:dyDescent="0.2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</row>
    <row r="1223" spans="1:30" x14ac:dyDescent="0.2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</row>
    <row r="1224" spans="1:30" x14ac:dyDescent="0.2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</row>
    <row r="1225" spans="1:30" x14ac:dyDescent="0.2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</row>
    <row r="1226" spans="1:30" x14ac:dyDescent="0.2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</row>
    <row r="1227" spans="1:30" x14ac:dyDescent="0.2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</row>
    <row r="1228" spans="1:30" x14ac:dyDescent="0.2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</row>
    <row r="1229" spans="1:30" x14ac:dyDescent="0.2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</row>
    <row r="1230" spans="1:30" x14ac:dyDescent="0.2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</row>
    <row r="1231" spans="1:30" x14ac:dyDescent="0.2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</row>
    <row r="1232" spans="1:30" x14ac:dyDescent="0.2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</row>
    <row r="1233" spans="1:30" x14ac:dyDescent="0.2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</row>
    <row r="1234" spans="1:30" x14ac:dyDescent="0.2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</row>
    <row r="1235" spans="1:30" x14ac:dyDescent="0.2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</row>
    <row r="1236" spans="1:30" x14ac:dyDescent="0.2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</row>
    <row r="1237" spans="1:30" x14ac:dyDescent="0.2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</row>
    <row r="1238" spans="1:30" x14ac:dyDescent="0.2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</row>
    <row r="1239" spans="1:30" x14ac:dyDescent="0.2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</row>
    <row r="1240" spans="1:30" x14ac:dyDescent="0.2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</row>
    <row r="1241" spans="1:30" x14ac:dyDescent="0.2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</row>
    <row r="1242" spans="1:30" x14ac:dyDescent="0.2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</row>
    <row r="1243" spans="1:30" x14ac:dyDescent="0.2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</row>
    <row r="1244" spans="1:30" x14ac:dyDescent="0.2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</row>
    <row r="1245" spans="1:30" x14ac:dyDescent="0.2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</row>
    <row r="1246" spans="1:30" x14ac:dyDescent="0.2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</row>
    <row r="1247" spans="1:30" x14ac:dyDescent="0.2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</row>
    <row r="1248" spans="1:30" x14ac:dyDescent="0.2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</row>
    <row r="1249" spans="1:30" x14ac:dyDescent="0.2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</row>
    <row r="1250" spans="1:30" x14ac:dyDescent="0.2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</row>
    <row r="1251" spans="1:30" x14ac:dyDescent="0.2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</row>
    <row r="1252" spans="1:30" x14ac:dyDescent="0.2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</row>
    <row r="1253" spans="1:30" x14ac:dyDescent="0.2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</row>
    <row r="1254" spans="1:30" x14ac:dyDescent="0.2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</row>
    <row r="1255" spans="1:30" x14ac:dyDescent="0.2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</row>
    <row r="1256" spans="1:30" x14ac:dyDescent="0.2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</row>
    <row r="1257" spans="1:30" x14ac:dyDescent="0.2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</row>
    <row r="1258" spans="1:30" x14ac:dyDescent="0.2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</row>
    <row r="1259" spans="1:30" x14ac:dyDescent="0.2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</row>
    <row r="1260" spans="1:30" x14ac:dyDescent="0.2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</row>
    <row r="1261" spans="1:30" x14ac:dyDescent="0.2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</row>
    <row r="1262" spans="1:30" x14ac:dyDescent="0.2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</row>
    <row r="1263" spans="1:30" x14ac:dyDescent="0.2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</row>
    <row r="1264" spans="1:30" x14ac:dyDescent="0.2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</row>
    <row r="1265" spans="1:30" x14ac:dyDescent="0.2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</row>
    <row r="1266" spans="1:30" x14ac:dyDescent="0.2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</row>
    <row r="1267" spans="1:30" x14ac:dyDescent="0.2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</row>
    <row r="1268" spans="1:30" x14ac:dyDescent="0.2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</row>
    <row r="1269" spans="1:30" x14ac:dyDescent="0.2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</row>
    <row r="1270" spans="1:30" x14ac:dyDescent="0.2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</row>
    <row r="1271" spans="1:30" x14ac:dyDescent="0.2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</row>
    <row r="1272" spans="1:30" x14ac:dyDescent="0.2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</row>
    <row r="1273" spans="1:30" x14ac:dyDescent="0.2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</row>
    <row r="1274" spans="1:30" x14ac:dyDescent="0.2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</row>
    <row r="1275" spans="1:30" x14ac:dyDescent="0.2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</row>
    <row r="1276" spans="1:30" x14ac:dyDescent="0.2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</row>
    <row r="1277" spans="1:30" x14ac:dyDescent="0.2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</row>
    <row r="1278" spans="1:30" x14ac:dyDescent="0.2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</row>
    <row r="1279" spans="1:30" x14ac:dyDescent="0.2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</row>
    <row r="1280" spans="1:30" x14ac:dyDescent="0.2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</row>
    <row r="1281" spans="1:30" x14ac:dyDescent="0.2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</row>
    <row r="1282" spans="1:30" x14ac:dyDescent="0.2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</row>
    <row r="1283" spans="1:30" x14ac:dyDescent="0.2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</row>
    <row r="1284" spans="1:30" x14ac:dyDescent="0.2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</row>
    <row r="1285" spans="1:30" x14ac:dyDescent="0.2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</row>
    <row r="1286" spans="1:30" x14ac:dyDescent="0.2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</row>
    <row r="1287" spans="1:30" x14ac:dyDescent="0.2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</row>
    <row r="1288" spans="1:30" x14ac:dyDescent="0.2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</row>
    <row r="1289" spans="1:30" x14ac:dyDescent="0.2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</row>
    <row r="1290" spans="1:30" x14ac:dyDescent="0.2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</row>
    <row r="1291" spans="1:30" x14ac:dyDescent="0.2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</row>
    <row r="1292" spans="1:30" x14ac:dyDescent="0.2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</row>
    <row r="1293" spans="1:30" x14ac:dyDescent="0.2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</row>
    <row r="1294" spans="1:30" x14ac:dyDescent="0.2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</row>
    <row r="1295" spans="1:30" x14ac:dyDescent="0.2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</row>
    <row r="1296" spans="1:30" x14ac:dyDescent="0.2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</row>
    <row r="1297" spans="1:30" x14ac:dyDescent="0.2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</row>
    <row r="1298" spans="1:30" x14ac:dyDescent="0.2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</row>
    <row r="1299" spans="1:30" x14ac:dyDescent="0.2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</row>
    <row r="1300" spans="1:30" x14ac:dyDescent="0.2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</row>
    <row r="1301" spans="1:30" x14ac:dyDescent="0.2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</row>
    <row r="1302" spans="1:30" x14ac:dyDescent="0.2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</row>
    <row r="1303" spans="1:30" x14ac:dyDescent="0.2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</row>
    <row r="1304" spans="1:30" x14ac:dyDescent="0.2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</row>
    <row r="1305" spans="1:30" x14ac:dyDescent="0.2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</row>
    <row r="1306" spans="1:30" x14ac:dyDescent="0.2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</row>
    <row r="1307" spans="1:30" x14ac:dyDescent="0.2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</row>
    <row r="1308" spans="1:30" x14ac:dyDescent="0.2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</row>
    <row r="1309" spans="1:30" x14ac:dyDescent="0.2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</row>
    <row r="1310" spans="1:30" x14ac:dyDescent="0.2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</row>
    <row r="1311" spans="1:30" x14ac:dyDescent="0.2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</row>
    <row r="1312" spans="1:30" x14ac:dyDescent="0.2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</row>
    <row r="1313" spans="1:30" x14ac:dyDescent="0.2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</row>
    <row r="1314" spans="1:30" x14ac:dyDescent="0.2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</row>
    <row r="1315" spans="1:30" x14ac:dyDescent="0.2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</row>
    <row r="1316" spans="1:30" x14ac:dyDescent="0.2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</row>
    <row r="1317" spans="1:30" x14ac:dyDescent="0.2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</row>
    <row r="1318" spans="1:30" x14ac:dyDescent="0.2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</row>
    <row r="1319" spans="1:30" x14ac:dyDescent="0.2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</row>
    <row r="1320" spans="1:30" x14ac:dyDescent="0.2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</row>
    <row r="1321" spans="1:30" x14ac:dyDescent="0.2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</row>
    <row r="1322" spans="1:30" x14ac:dyDescent="0.2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</row>
    <row r="1323" spans="1:30" x14ac:dyDescent="0.2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</row>
    <row r="1324" spans="1:30" x14ac:dyDescent="0.2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</row>
    <row r="1325" spans="1:30" x14ac:dyDescent="0.2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</row>
    <row r="1326" spans="1:30" x14ac:dyDescent="0.2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</row>
    <row r="1327" spans="1:30" x14ac:dyDescent="0.2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</row>
    <row r="1328" spans="1:30" x14ac:dyDescent="0.2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</row>
    <row r="1329" spans="1:30" x14ac:dyDescent="0.2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</row>
    <row r="1330" spans="1:30" x14ac:dyDescent="0.2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</row>
    <row r="1331" spans="1:30" x14ac:dyDescent="0.2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</row>
    <row r="1332" spans="1:30" x14ac:dyDescent="0.2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</row>
    <row r="1333" spans="1:30" x14ac:dyDescent="0.2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</row>
    <row r="1334" spans="1:30" x14ac:dyDescent="0.2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</row>
    <row r="1335" spans="1:30" x14ac:dyDescent="0.2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</row>
    <row r="1336" spans="1:30" x14ac:dyDescent="0.2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</row>
    <row r="1337" spans="1:30" x14ac:dyDescent="0.2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</row>
    <row r="1338" spans="1:30" x14ac:dyDescent="0.2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</row>
    <row r="1339" spans="1:30" x14ac:dyDescent="0.2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</row>
    <row r="1340" spans="1:30" x14ac:dyDescent="0.2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</row>
    <row r="1341" spans="1:30" x14ac:dyDescent="0.2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</row>
    <row r="1342" spans="1:30" x14ac:dyDescent="0.2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</row>
    <row r="1343" spans="1:30" x14ac:dyDescent="0.2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</row>
    <row r="1344" spans="1:30" x14ac:dyDescent="0.2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</row>
    <row r="1345" spans="1:30" x14ac:dyDescent="0.2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</row>
    <row r="1346" spans="1:30" x14ac:dyDescent="0.2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</row>
    <row r="1347" spans="1:30" x14ac:dyDescent="0.2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</row>
    <row r="1348" spans="1:30" x14ac:dyDescent="0.2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</row>
    <row r="1349" spans="1:30" x14ac:dyDescent="0.2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</row>
    <row r="1350" spans="1:30" x14ac:dyDescent="0.2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</row>
    <row r="1351" spans="1:30" x14ac:dyDescent="0.2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</row>
    <row r="1352" spans="1:30" x14ac:dyDescent="0.2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</row>
    <row r="1353" spans="1:30" x14ac:dyDescent="0.2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</row>
    <row r="1354" spans="1:30" x14ac:dyDescent="0.2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</row>
    <row r="1355" spans="1:30" x14ac:dyDescent="0.2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</row>
    <row r="1356" spans="1:30" x14ac:dyDescent="0.2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</row>
    <row r="1357" spans="1:30" x14ac:dyDescent="0.2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</row>
    <row r="1358" spans="1:30" x14ac:dyDescent="0.2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</row>
    <row r="1359" spans="1:30" x14ac:dyDescent="0.2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</row>
    <row r="1360" spans="1:30" x14ac:dyDescent="0.2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</row>
    <row r="1361" spans="1:30" x14ac:dyDescent="0.2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</row>
    <row r="1362" spans="1:30" x14ac:dyDescent="0.2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</row>
    <row r="1363" spans="1:30" x14ac:dyDescent="0.2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</row>
    <row r="1364" spans="1:30" x14ac:dyDescent="0.2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</row>
    <row r="1365" spans="1:30" x14ac:dyDescent="0.2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</row>
    <row r="1366" spans="1:30" x14ac:dyDescent="0.2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</row>
    <row r="1367" spans="1:30" x14ac:dyDescent="0.2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</row>
    <row r="1368" spans="1:30" x14ac:dyDescent="0.2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</row>
    <row r="1369" spans="1:30" x14ac:dyDescent="0.2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</row>
    <row r="1370" spans="1:30" x14ac:dyDescent="0.2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</row>
    <row r="1371" spans="1:30" x14ac:dyDescent="0.2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</row>
    <row r="1372" spans="1:30" x14ac:dyDescent="0.2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</row>
    <row r="1373" spans="1:30" x14ac:dyDescent="0.2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</row>
    <row r="1374" spans="1:30" x14ac:dyDescent="0.2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</row>
    <row r="1375" spans="1:30" x14ac:dyDescent="0.2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</row>
    <row r="1376" spans="1:30" x14ac:dyDescent="0.2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</row>
    <row r="1377" spans="1:30" x14ac:dyDescent="0.2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</row>
    <row r="1378" spans="1:30" x14ac:dyDescent="0.2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</row>
    <row r="1379" spans="1:30" x14ac:dyDescent="0.2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</row>
    <row r="1380" spans="1:30" x14ac:dyDescent="0.2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</row>
    <row r="1381" spans="1:30" x14ac:dyDescent="0.2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</row>
    <row r="1382" spans="1:30" x14ac:dyDescent="0.2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</row>
    <row r="1383" spans="1:30" x14ac:dyDescent="0.2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</row>
    <row r="1384" spans="1:30" x14ac:dyDescent="0.2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</row>
    <row r="1385" spans="1:30" x14ac:dyDescent="0.2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</row>
    <row r="1386" spans="1:30" x14ac:dyDescent="0.2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</row>
    <row r="1387" spans="1:30" x14ac:dyDescent="0.2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</row>
    <row r="1388" spans="1:30" x14ac:dyDescent="0.2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</row>
    <row r="1389" spans="1:30" x14ac:dyDescent="0.2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</row>
    <row r="1390" spans="1:30" x14ac:dyDescent="0.2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</row>
    <row r="1391" spans="1:30" x14ac:dyDescent="0.2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</row>
    <row r="1392" spans="1:30" x14ac:dyDescent="0.2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</row>
    <row r="1393" spans="1:30" x14ac:dyDescent="0.2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</row>
    <row r="1394" spans="1:30" x14ac:dyDescent="0.2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</row>
    <row r="1395" spans="1:30" x14ac:dyDescent="0.2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</row>
    <row r="1396" spans="1:30" x14ac:dyDescent="0.2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</row>
    <row r="1397" spans="1:30" x14ac:dyDescent="0.2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</row>
    <row r="1398" spans="1:30" x14ac:dyDescent="0.2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</row>
    <row r="1399" spans="1:30" x14ac:dyDescent="0.2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</row>
    <row r="1400" spans="1:30" x14ac:dyDescent="0.2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</row>
    <row r="1401" spans="1:30" x14ac:dyDescent="0.2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</row>
    <row r="1402" spans="1:30" x14ac:dyDescent="0.2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</row>
    <row r="1403" spans="1:30" x14ac:dyDescent="0.2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</row>
    <row r="1404" spans="1:30" x14ac:dyDescent="0.2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</row>
    <row r="1405" spans="1:30" x14ac:dyDescent="0.2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</row>
    <row r="1406" spans="1:30" x14ac:dyDescent="0.2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</row>
    <row r="1407" spans="1:30" x14ac:dyDescent="0.2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</row>
    <row r="1408" spans="1:30" x14ac:dyDescent="0.2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</row>
    <row r="1409" spans="1:30" x14ac:dyDescent="0.2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</row>
    <row r="1410" spans="1:30" x14ac:dyDescent="0.2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</row>
    <row r="1411" spans="1:30" x14ac:dyDescent="0.2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</row>
    <row r="1412" spans="1:30" x14ac:dyDescent="0.2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</row>
    <row r="1413" spans="1:30" x14ac:dyDescent="0.2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</row>
    <row r="1414" spans="1:30" x14ac:dyDescent="0.2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</row>
    <row r="1415" spans="1:30" x14ac:dyDescent="0.2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</row>
    <row r="1416" spans="1:30" x14ac:dyDescent="0.2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</row>
    <row r="1417" spans="1:30" x14ac:dyDescent="0.2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</row>
    <row r="1418" spans="1:30" x14ac:dyDescent="0.2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</row>
    <row r="1419" spans="1:30" x14ac:dyDescent="0.2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</row>
    <row r="1420" spans="1:30" x14ac:dyDescent="0.2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</row>
    <row r="1421" spans="1:30" x14ac:dyDescent="0.2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</row>
    <row r="1422" spans="1:30" x14ac:dyDescent="0.2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</row>
    <row r="1423" spans="1:30" x14ac:dyDescent="0.2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</row>
    <row r="1424" spans="1:30" x14ac:dyDescent="0.2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</row>
    <row r="1425" spans="1:30" x14ac:dyDescent="0.2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</row>
    <row r="1426" spans="1:30" x14ac:dyDescent="0.2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</row>
    <row r="1427" spans="1:30" x14ac:dyDescent="0.2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</row>
    <row r="1428" spans="1:30" x14ac:dyDescent="0.2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</row>
    <row r="1429" spans="1:30" x14ac:dyDescent="0.2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</row>
    <row r="1430" spans="1:30" x14ac:dyDescent="0.2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</row>
    <row r="1431" spans="1:30" x14ac:dyDescent="0.2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</row>
    <row r="1432" spans="1:30" x14ac:dyDescent="0.2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</row>
    <row r="1433" spans="1:30" x14ac:dyDescent="0.2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</row>
    <row r="1434" spans="1:30" x14ac:dyDescent="0.2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</row>
    <row r="1435" spans="1:30" x14ac:dyDescent="0.2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</row>
    <row r="1436" spans="1:30" x14ac:dyDescent="0.2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</row>
    <row r="1437" spans="1:30" x14ac:dyDescent="0.2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</row>
    <row r="1438" spans="1:30" x14ac:dyDescent="0.2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</row>
    <row r="1439" spans="1:30" x14ac:dyDescent="0.2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</row>
    <row r="1440" spans="1:30" x14ac:dyDescent="0.2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</row>
    <row r="1441" spans="1:30" x14ac:dyDescent="0.2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5"/>
  <sheetViews>
    <sheetView workbookViewId="0">
      <selection sqref="A1:L1"/>
    </sheetView>
  </sheetViews>
  <sheetFormatPr defaultRowHeight="15" x14ac:dyDescent="0.25"/>
  <cols>
    <col min="1" max="1" width="7.140625" style="4" customWidth="1"/>
    <col min="2" max="2" width="7.5703125" style="4" customWidth="1"/>
    <col min="3" max="3" width="8" style="4" customWidth="1"/>
    <col min="4" max="4" width="7.7109375" style="4" customWidth="1"/>
    <col min="5" max="7" width="20.7109375" style="4" customWidth="1"/>
    <col min="8" max="9" width="10.42578125" style="4" bestFit="1" customWidth="1"/>
    <col min="10" max="10" width="14.28515625" style="4" customWidth="1"/>
    <col min="11" max="11" width="12.85546875" style="4" customWidth="1"/>
    <col min="12" max="12" width="109.42578125" style="4" bestFit="1" customWidth="1"/>
    <col min="13" max="16384" width="9.140625" style="4"/>
  </cols>
  <sheetData>
    <row r="1" spans="1:12" ht="25.5" customHeigh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26.25" customHeight="1" x14ac:dyDescent="0.25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2" s="5" customFormat="1" ht="36" customHeight="1" x14ac:dyDescent="0.25">
      <c r="A4" s="6" t="s">
        <v>86</v>
      </c>
      <c r="B4" s="7" t="s">
        <v>0</v>
      </c>
      <c r="C4" s="7" t="s">
        <v>93</v>
      </c>
      <c r="D4" s="7" t="s">
        <v>87</v>
      </c>
      <c r="E4" s="7" t="s">
        <v>89</v>
      </c>
      <c r="F4" s="7" t="s">
        <v>90</v>
      </c>
      <c r="G4" s="7" t="s">
        <v>91</v>
      </c>
      <c r="H4" s="7" t="s">
        <v>88</v>
      </c>
      <c r="I4" s="7" t="s">
        <v>3</v>
      </c>
      <c r="J4" s="7" t="s">
        <v>94</v>
      </c>
      <c r="K4" s="7" t="s">
        <v>95</v>
      </c>
      <c r="L4" s="8" t="s">
        <v>92</v>
      </c>
    </row>
    <row r="5" spans="1:12" ht="20.100000000000001" customHeight="1" x14ac:dyDescent="0.25">
      <c r="A5" s="37">
        <f>IF(Table1[[#This Row],[Name of Student]]="","",ROWS($A$1:A1))</f>
        <v>1</v>
      </c>
      <c r="B5" s="34" t="str">
        <f>IF('Student Record'!A2="","",'Student Record'!A2)&amp;" "&amp;IF('Student Record'!B2="","",'Student Record'!B2)</f>
        <v>2 A</v>
      </c>
      <c r="C5" s="34">
        <f>IF('Student Record'!C2="","",'Student Record'!C2)</f>
        <v>13548</v>
      </c>
      <c r="D5" s="40" t="str">
        <f>IF('Student Record'!K2="","",'Student Record'!K2)</f>
        <v/>
      </c>
      <c r="E5" s="40" t="str">
        <f>IF('Student Record'!E2="","",'Student Record'!E2)</f>
        <v>Anil Mali</v>
      </c>
      <c r="F5" s="40" t="str">
        <f>IF('Student Record'!G2="","",'Student Record'!G2)</f>
        <v>Ganpat Lal Mali</v>
      </c>
      <c r="G5" s="40" t="str">
        <f>IF('Student Record'!H2="","",'Student Record'!H2)</f>
        <v>Santu Devi Mali</v>
      </c>
      <c r="H5" s="42">
        <f>IF('Student Record'!J2="","",'Student Record'!J2)</f>
        <v>41622</v>
      </c>
      <c r="I5" s="42">
        <f>IF('Student Record'!D2="","",'Student Record'!D2)</f>
        <v>44083</v>
      </c>
      <c r="J5" s="34" t="str">
        <f>IF('Student Record'!T2="","",'Student Record'!T2)</f>
        <v>XXXX0482</v>
      </c>
      <c r="K5" s="34">
        <f>IF('Student Record'!V2="","",'Student Record'!V2)</f>
        <v>9783707652</v>
      </c>
      <c r="L5" s="40" t="str">
        <f>IF('Student Record'!W2="","",'Student Record'!W2)</f>
        <v>NARANIYA MAHADEV ROAD,DEOGARH,DEOGARH,313331</v>
      </c>
    </row>
    <row r="6" spans="1:12" ht="20.100000000000001" customHeight="1" x14ac:dyDescent="0.25">
      <c r="A6" s="38">
        <f>IF(Table1[[#This Row],[Name of Student]]="","",ROWS($A$1:A2))</f>
        <v>2</v>
      </c>
      <c r="B6" s="35" t="str">
        <f>IF('Student Record'!A3="","",'Student Record'!A3)&amp;" "&amp;IF('Student Record'!B3="","",'Student Record'!B3)</f>
        <v>2 A</v>
      </c>
      <c r="C6" s="35">
        <f>IF('Student Record'!C3="","",'Student Record'!C3)</f>
        <v>13607</v>
      </c>
      <c r="D6" s="41" t="str">
        <f>IF('Student Record'!K3="","",'Student Record'!K3)</f>
        <v/>
      </c>
      <c r="E6" s="41" t="str">
        <f>IF('Student Record'!E3="","",'Student Record'!E3)</f>
        <v>Aszad</v>
      </c>
      <c r="F6" s="41" t="str">
        <f>IF('Student Record'!G3="","",'Student Record'!G3)</f>
        <v>Mohammad Javed</v>
      </c>
      <c r="G6" s="41" t="str">
        <f>IF('Student Record'!H3="","",'Student Record'!H3)</f>
        <v>Chaman Noor</v>
      </c>
      <c r="H6" s="43">
        <f>IF('Student Record'!J3="","",'Student Record'!J3)</f>
        <v>42261</v>
      </c>
      <c r="I6" s="43">
        <f>IF('Student Record'!D3="","",'Student Record'!D3)</f>
        <v>44119</v>
      </c>
      <c r="J6" s="35" t="str">
        <f>IF('Student Record'!T3="","",'Student Record'!T3)</f>
        <v>XXXX7843</v>
      </c>
      <c r="K6" s="35">
        <f>IF('Student Record'!V3="","",'Student Record'!V3)</f>
        <v>9012450246</v>
      </c>
      <c r="L6" s="40" t="str">
        <f>IF('Student Record'!W3="","",'Student Record'!W3)</f>
        <v>DEOGARH,DEOGARH,DEOGARH,313331</v>
      </c>
    </row>
    <row r="7" spans="1:12" ht="20.100000000000001" customHeight="1" x14ac:dyDescent="0.25">
      <c r="A7" s="38">
        <f>IF(Table1[[#This Row],[Name of Student]]="","",ROWS($A$1:A3))</f>
        <v>3</v>
      </c>
      <c r="B7" s="35" t="str">
        <f>IF('Student Record'!A4="","",'Student Record'!A4)&amp;" "&amp;IF('Student Record'!B4="","",'Student Record'!B4)</f>
        <v>2 A</v>
      </c>
      <c r="C7" s="35">
        <f>IF('Student Record'!C4="","",'Student Record'!C4)</f>
        <v>13612</v>
      </c>
      <c r="D7" s="41" t="str">
        <f>IF('Student Record'!K4="","",'Student Record'!K4)</f>
        <v/>
      </c>
      <c r="E7" s="41" t="str">
        <f>IF('Student Record'!E4="","",'Student Record'!E4)</f>
        <v>Bhupendra Mali</v>
      </c>
      <c r="F7" s="41" t="str">
        <f>IF('Student Record'!G4="","",'Student Record'!G4)</f>
        <v>Ladu Lal Mali</v>
      </c>
      <c r="G7" s="41" t="str">
        <f>IF('Student Record'!H4="","",'Student Record'!H4)</f>
        <v>Seema Mali</v>
      </c>
      <c r="H7" s="43">
        <f>IF('Student Record'!J4="","",'Student Record'!J4)</f>
        <v>41351</v>
      </c>
      <c r="I7" s="43">
        <f>IF('Student Record'!D4="","",'Student Record'!D4)</f>
        <v>44119</v>
      </c>
      <c r="J7" s="35" t="str">
        <f>IF('Student Record'!T4="","",'Student Record'!T4)</f>
        <v/>
      </c>
      <c r="K7" s="35">
        <f>IF('Student Record'!V4="","",'Student Record'!V4)</f>
        <v>8290915602</v>
      </c>
      <c r="L7" s="40" t="str">
        <f>IF('Student Record'!W4="","",'Student Record'!W4)</f>
        <v>BRAHMCHARYA AASHRAM KE PASS,DEOGARH,DEOGARH,313331</v>
      </c>
    </row>
    <row r="8" spans="1:12" ht="20.100000000000001" customHeight="1" x14ac:dyDescent="0.25">
      <c r="A8" s="38">
        <f>IF(Table1[[#This Row],[Name of Student]]="","",ROWS($A$1:A4))</f>
        <v>4</v>
      </c>
      <c r="B8" s="35" t="str">
        <f>IF('Student Record'!A5="","",'Student Record'!A5)&amp;" "&amp;IF('Student Record'!B5="","",'Student Record'!B5)</f>
        <v>2 A</v>
      </c>
      <c r="C8" s="35">
        <f>IF('Student Record'!C5="","",'Student Record'!C5)</f>
        <v>13634</v>
      </c>
      <c r="D8" s="41" t="str">
        <f>IF('Student Record'!K5="","",'Student Record'!K5)</f>
        <v/>
      </c>
      <c r="E8" s="41" t="str">
        <f>IF('Student Record'!E5="","",'Student Record'!E5)</f>
        <v>Chandraprakash Mali</v>
      </c>
      <c r="F8" s="41" t="str">
        <f>IF('Student Record'!G5="","",'Student Record'!G5)</f>
        <v>Vinod Kumar Mali</v>
      </c>
      <c r="G8" s="41" t="str">
        <f>IF('Student Record'!H5="","",'Student Record'!H5)</f>
        <v>Mamta</v>
      </c>
      <c r="H8" s="43">
        <f>IF('Student Record'!J5="","",'Student Record'!J5)</f>
        <v>42239</v>
      </c>
      <c r="I8" s="43">
        <f>IF('Student Record'!D5="","",'Student Record'!D5)</f>
        <v>44119</v>
      </c>
      <c r="J8" s="35" t="str">
        <f>IF('Student Record'!T5="","",'Student Record'!T5)</f>
        <v/>
      </c>
      <c r="K8" s="35">
        <f>IF('Student Record'!V5="","",'Student Record'!V5)</f>
        <v>9672714066</v>
      </c>
      <c r="L8" s="40" t="str">
        <f>IF('Student Record'!W5="","",'Student Record'!W5)</f>
        <v>SHAKTI NAGAR WARD NO 20,DEOGARH,DEOGARH,313331</v>
      </c>
    </row>
    <row r="9" spans="1:12" ht="20.100000000000001" customHeight="1" x14ac:dyDescent="0.25">
      <c r="A9" s="38">
        <f>IF(Table1[[#This Row],[Name of Student]]="","",ROWS($A$1:A5))</f>
        <v>5</v>
      </c>
      <c r="B9" s="35" t="str">
        <f>IF('Student Record'!A6="","",'Student Record'!A6)&amp;" "&amp;IF('Student Record'!B6="","",'Student Record'!B6)</f>
        <v>2 A</v>
      </c>
      <c r="C9" s="35">
        <f>IF('Student Record'!C6="","",'Student Record'!C6)</f>
        <v>13586</v>
      </c>
      <c r="D9" s="41" t="str">
        <f>IF('Student Record'!K6="","",'Student Record'!K6)</f>
        <v/>
      </c>
      <c r="E9" s="41" t="str">
        <f>IF('Student Record'!E6="","",'Student Record'!E6)</f>
        <v>Deepika Mali</v>
      </c>
      <c r="F9" s="41" t="str">
        <f>IF('Student Record'!G6="","",'Student Record'!G6)</f>
        <v>Dharmesh Mali</v>
      </c>
      <c r="G9" s="41" t="str">
        <f>IF('Student Record'!H6="","",'Student Record'!H6)</f>
        <v>Ganeshi Devi</v>
      </c>
      <c r="H9" s="43">
        <f>IF('Student Record'!J6="","",'Student Record'!J6)</f>
        <v>42192</v>
      </c>
      <c r="I9" s="43">
        <f>IF('Student Record'!D6="","",'Student Record'!D6)</f>
        <v>44109</v>
      </c>
      <c r="J9" s="35" t="str">
        <f>IF('Student Record'!T6="","",'Student Record'!T6)</f>
        <v>XXXX6743</v>
      </c>
      <c r="K9" s="35">
        <f>IF('Student Record'!V6="","",'Student Record'!V6)</f>
        <v>9929329103</v>
      </c>
      <c r="L9" s="40" t="str">
        <f>IF('Student Record'!W6="","",'Student Record'!W6)</f>
        <v>BRAHMCHARYA AASHRAM KE PASS,DEOGARH,DEOGARH,313331</v>
      </c>
    </row>
    <row r="10" spans="1:12" ht="20.100000000000001" customHeight="1" x14ac:dyDescent="0.25">
      <c r="A10" s="38">
        <f>IF(Table1[[#This Row],[Name of Student]]="","",ROWS($A$1:A6))</f>
        <v>6</v>
      </c>
      <c r="B10" s="35" t="str">
        <f>IF('Student Record'!A7="","",'Student Record'!A7)&amp;" "&amp;IF('Student Record'!B7="","",'Student Record'!B7)</f>
        <v>2 A</v>
      </c>
      <c r="C10" s="35">
        <f>IF('Student Record'!C7="","",'Student Record'!C7)</f>
        <v>13622</v>
      </c>
      <c r="D10" s="41" t="str">
        <f>IF('Student Record'!K7="","",'Student Record'!K7)</f>
        <v/>
      </c>
      <c r="E10" s="41" t="str">
        <f>IF('Student Record'!E7="","",'Student Record'!E7)</f>
        <v>Divya</v>
      </c>
      <c r="F10" s="41" t="str">
        <f>IF('Student Record'!G7="","",'Student Record'!G7)</f>
        <v>Roshan Lal</v>
      </c>
      <c r="G10" s="41" t="str">
        <f>IF('Student Record'!H7="","",'Student Record'!H7)</f>
        <v>Pushpa</v>
      </c>
      <c r="H10" s="43">
        <f>IF('Student Record'!J7="","",'Student Record'!J7)</f>
        <v>41255</v>
      </c>
      <c r="I10" s="43">
        <f>IF('Student Record'!D7="","",'Student Record'!D7)</f>
        <v>44119</v>
      </c>
      <c r="J10" s="35" t="str">
        <f>IF('Student Record'!T7="","",'Student Record'!T7)</f>
        <v>XXXX8617</v>
      </c>
      <c r="K10" s="35">
        <f>IF('Student Record'!V7="","",'Student Record'!V7)</f>
        <v>9783874517</v>
      </c>
      <c r="L10" s="40" t="str">
        <f>IF('Student Record'!W7="","",'Student Record'!W7)</f>
        <v>BEHIND BRAHMCHARYA AASHRAM ,DEOGARH,DEOGARH,313331</v>
      </c>
    </row>
    <row r="11" spans="1:12" ht="20.100000000000001" customHeight="1" x14ac:dyDescent="0.25">
      <c r="A11" s="38">
        <f>IF(Table1[[#This Row],[Name of Student]]="","",ROWS($A$1:A7))</f>
        <v>7</v>
      </c>
      <c r="B11" s="35" t="str">
        <f>IF('Student Record'!A8="","",'Student Record'!A8)&amp;" "&amp;IF('Student Record'!B8="","",'Student Record'!B8)</f>
        <v>2 A</v>
      </c>
      <c r="C11" s="35">
        <f>IF('Student Record'!C8="","",'Student Record'!C8)</f>
        <v>13648</v>
      </c>
      <c r="D11" s="41" t="str">
        <f>IF('Student Record'!K8="","",'Student Record'!K8)</f>
        <v/>
      </c>
      <c r="E11" s="41" t="str">
        <f>IF('Student Record'!E8="","",'Student Record'!E8)</f>
        <v>Harsh Mali</v>
      </c>
      <c r="F11" s="41" t="str">
        <f>IF('Student Record'!G8="","",'Student Record'!G8)</f>
        <v>Kanhaiya Lal Mali</v>
      </c>
      <c r="G11" s="41" t="str">
        <f>IF('Student Record'!H8="","",'Student Record'!H8)</f>
        <v>Sushila Devi</v>
      </c>
      <c r="H11" s="43">
        <f>IF('Student Record'!J8="","",'Student Record'!J8)</f>
        <v>41191</v>
      </c>
      <c r="I11" s="43">
        <f>IF('Student Record'!D8="","",'Student Record'!D8)</f>
        <v>44124</v>
      </c>
      <c r="J11" s="35" t="str">
        <f>IF('Student Record'!T8="","",'Student Record'!T8)</f>
        <v>XXXX2518</v>
      </c>
      <c r="K11" s="35">
        <f>IF('Student Record'!V8="","",'Student Record'!V8)</f>
        <v>9001858800</v>
      </c>
      <c r="L11" s="40" t="str">
        <f>IF('Student Record'!W8="","",'Student Record'!W8)</f>
        <v>WARD NO 20 DEOGARH,DEOGARH,DEOGARH,313331</v>
      </c>
    </row>
    <row r="12" spans="1:12" ht="20.100000000000001" customHeight="1" x14ac:dyDescent="0.25">
      <c r="A12" s="38">
        <f>IF(Table1[[#This Row],[Name of Student]]="","",ROWS($A$1:A8))</f>
        <v>8</v>
      </c>
      <c r="B12" s="35" t="str">
        <f>IF('Student Record'!A9="","",'Student Record'!A9)&amp;" "&amp;IF('Student Record'!B9="","",'Student Record'!B9)</f>
        <v>2 A</v>
      </c>
      <c r="C12" s="35">
        <f>IF('Student Record'!C9="","",'Student Record'!C9)</f>
        <v>13575</v>
      </c>
      <c r="D12" s="41" t="str">
        <f>IF('Student Record'!K9="","",'Student Record'!K9)</f>
        <v/>
      </c>
      <c r="E12" s="41" t="str">
        <f>IF('Student Record'!E9="","",'Student Record'!E9)</f>
        <v>Irshad</v>
      </c>
      <c r="F12" s="41" t="str">
        <f>IF('Student Record'!G9="","",'Student Record'!G9)</f>
        <v>Tahir Mohammad</v>
      </c>
      <c r="G12" s="41" t="str">
        <f>IF('Student Record'!H9="","",'Student Record'!H9)</f>
        <v>Sma Banu Shekh</v>
      </c>
      <c r="H12" s="43">
        <f>IF('Student Record'!J9="","",'Student Record'!J9)</f>
        <v>42037</v>
      </c>
      <c r="I12" s="43">
        <f>IF('Student Record'!D9="","",'Student Record'!D9)</f>
        <v>44095</v>
      </c>
      <c r="J12" s="35" t="str">
        <f>IF('Student Record'!T9="","",'Student Record'!T9)</f>
        <v>XXXX1857</v>
      </c>
      <c r="K12" s="35">
        <f>IF('Student Record'!V9="","",'Student Record'!V9)</f>
        <v>9950735844</v>
      </c>
      <c r="L12" s="40" t="str">
        <f>IF('Student Record'!W9="","",'Student Record'!W9)</f>
        <v>SHEIKHO KA MOHALLA,DEOGARH,DEOGARH,313331</v>
      </c>
    </row>
    <row r="13" spans="1:12" ht="20.100000000000001" customHeight="1" x14ac:dyDescent="0.25">
      <c r="A13" s="38">
        <f>IF(Table1[[#This Row],[Name of Student]]="","",ROWS($A$1:A9))</f>
        <v>9</v>
      </c>
      <c r="B13" s="35" t="str">
        <f>IF('Student Record'!A10="","",'Student Record'!A10)&amp;" "&amp;IF('Student Record'!B10="","",'Student Record'!B10)</f>
        <v>2 A</v>
      </c>
      <c r="C13" s="35">
        <f>IF('Student Record'!C10="","",'Student Record'!C10)</f>
        <v>13602</v>
      </c>
      <c r="D13" s="41" t="str">
        <f>IF('Student Record'!K10="","",'Student Record'!K10)</f>
        <v/>
      </c>
      <c r="E13" s="41" t="str">
        <f>IF('Student Record'!E10="","",'Student Record'!E10)</f>
        <v>Kamal Mali</v>
      </c>
      <c r="F13" s="41" t="str">
        <f>IF('Student Record'!G10="","",'Student Record'!G10)</f>
        <v>Kalu Lal Mali</v>
      </c>
      <c r="G13" s="41" t="str">
        <f>IF('Student Record'!H10="","",'Student Record'!H10)</f>
        <v>Sushila Devi Mali</v>
      </c>
      <c r="H13" s="43">
        <f>IF('Student Record'!J10="","",'Student Record'!J10)</f>
        <v>41724</v>
      </c>
      <c r="I13" s="43">
        <f>IF('Student Record'!D10="","",'Student Record'!D10)</f>
        <v>44117</v>
      </c>
      <c r="J13" s="35" t="str">
        <f>IF('Student Record'!T10="","",'Student Record'!T10)</f>
        <v>XXXX2845</v>
      </c>
      <c r="K13" s="35">
        <f>IF('Student Record'!V10="","",'Student Record'!V10)</f>
        <v>6350211456</v>
      </c>
      <c r="L13" s="40" t="str">
        <f>IF('Student Record'!W10="","",'Student Record'!W10)</f>
        <v>BHARMACHARYA AASHRAM KE PASS,DEOGARH,DEOGARH,313331</v>
      </c>
    </row>
    <row r="14" spans="1:12" ht="20.100000000000001" customHeight="1" x14ac:dyDescent="0.25">
      <c r="A14" s="38">
        <f>IF(Table1[[#This Row],[Name of Student]]="","",ROWS($A$1:A10))</f>
        <v>10</v>
      </c>
      <c r="B14" s="35" t="str">
        <f>IF('Student Record'!A11="","",'Student Record'!A11)&amp;" "&amp;IF('Student Record'!B11="","",'Student Record'!B11)</f>
        <v>2 A</v>
      </c>
      <c r="C14" s="35">
        <f>IF('Student Record'!C11="","",'Student Record'!C11)</f>
        <v>13638</v>
      </c>
      <c r="D14" s="41" t="str">
        <f>IF('Student Record'!K11="","",'Student Record'!K11)</f>
        <v/>
      </c>
      <c r="E14" s="41" t="str">
        <f>IF('Student Record'!E11="","",'Student Record'!E11)</f>
        <v>Manthan Mali</v>
      </c>
      <c r="F14" s="41" t="str">
        <f>IF('Student Record'!G11="","",'Student Record'!G11)</f>
        <v>Suresh Kumar Mali</v>
      </c>
      <c r="G14" s="41" t="str">
        <f>IF('Student Record'!H11="","",'Student Record'!H11)</f>
        <v>Parul Mali</v>
      </c>
      <c r="H14" s="43">
        <f>IF('Student Record'!J11="","",'Student Record'!J11)</f>
        <v>41932</v>
      </c>
      <c r="I14" s="43">
        <f>IF('Student Record'!D11="","",'Student Record'!D11)</f>
        <v>44120</v>
      </c>
      <c r="J14" s="35" t="str">
        <f>IF('Student Record'!T11="","",'Student Record'!T11)</f>
        <v>XXXX6625</v>
      </c>
      <c r="K14" s="35">
        <f>IF('Student Record'!V11="","",'Student Record'!V11)</f>
        <v>9784299900</v>
      </c>
      <c r="L14" s="40" t="str">
        <f>IF('Student Record'!W11="","",'Student Record'!W11)</f>
        <v>SHAKTI NAGAR ,DEOGARH,DEOGARH,313331</v>
      </c>
    </row>
    <row r="15" spans="1:12" ht="20.100000000000001" customHeight="1" x14ac:dyDescent="0.25">
      <c r="A15" s="38">
        <f>IF(Table1[[#This Row],[Name of Student]]="","",ROWS($A$1:A11))</f>
        <v>11</v>
      </c>
      <c r="B15" s="35" t="str">
        <f>IF('Student Record'!A12="","",'Student Record'!A12)&amp;" "&amp;IF('Student Record'!B12="","",'Student Record'!B12)</f>
        <v>2 A</v>
      </c>
      <c r="C15" s="35">
        <f>IF('Student Record'!C12="","",'Student Record'!C12)</f>
        <v>13633</v>
      </c>
      <c r="D15" s="41" t="str">
        <f>IF('Student Record'!K12="","",'Student Record'!K12)</f>
        <v/>
      </c>
      <c r="E15" s="41" t="str">
        <f>IF('Student Record'!E12="","",'Student Record'!E12)</f>
        <v>Mukesh Mali</v>
      </c>
      <c r="F15" s="41" t="str">
        <f>IF('Student Record'!G12="","",'Student Record'!G12)</f>
        <v>Jagdish Mali</v>
      </c>
      <c r="G15" s="41" t="str">
        <f>IF('Student Record'!H12="","",'Student Record'!H12)</f>
        <v>Sona Mali</v>
      </c>
      <c r="H15" s="43">
        <f>IF('Student Record'!J12="","",'Student Record'!J12)</f>
        <v>42138</v>
      </c>
      <c r="I15" s="43">
        <f>IF('Student Record'!D12="","",'Student Record'!D12)</f>
        <v>44119</v>
      </c>
      <c r="J15" s="35" t="str">
        <f>IF('Student Record'!T12="","",'Student Record'!T12)</f>
        <v>XXXX7845</v>
      </c>
      <c r="K15" s="35">
        <f>IF('Student Record'!V12="","",'Student Record'!V12)</f>
        <v>9725179734</v>
      </c>
      <c r="L15" s="40" t="str">
        <f>IF('Student Record'!W12="","",'Student Record'!W12)</f>
        <v>KHADI BHANDAR KE PICHE WARD NO 20,DEOGARH,DEOGARH,313331</v>
      </c>
    </row>
    <row r="16" spans="1:12" ht="20.100000000000001" customHeight="1" x14ac:dyDescent="0.25">
      <c r="A16" s="38">
        <f>IF(Table1[[#This Row],[Name of Student]]="","",ROWS($A$1:A12))</f>
        <v>12</v>
      </c>
      <c r="B16" s="35" t="str">
        <f>IF('Student Record'!A13="","",'Student Record'!A13)&amp;" "&amp;IF('Student Record'!B13="","",'Student Record'!B13)</f>
        <v>2 A</v>
      </c>
      <c r="C16" s="35">
        <f>IF('Student Record'!C13="","",'Student Record'!C13)</f>
        <v>13652</v>
      </c>
      <c r="D16" s="41" t="str">
        <f>IF('Student Record'!K13="","",'Student Record'!K13)</f>
        <v/>
      </c>
      <c r="E16" s="41" t="str">
        <f>IF('Student Record'!E13="","",'Student Record'!E13)</f>
        <v>Narayan Mali</v>
      </c>
      <c r="F16" s="41" t="str">
        <f>IF('Student Record'!G13="","",'Student Record'!G13)</f>
        <v>Ishwar Lal Mali</v>
      </c>
      <c r="G16" s="41" t="str">
        <f>IF('Student Record'!H13="","",'Student Record'!H13)</f>
        <v>Manju Devi</v>
      </c>
      <c r="H16" s="43">
        <f>IF('Student Record'!J13="","",'Student Record'!J13)</f>
        <v>41993</v>
      </c>
      <c r="I16" s="43">
        <f>IF('Student Record'!D13="","",'Student Record'!D13)</f>
        <v>44124</v>
      </c>
      <c r="J16" s="35" t="str">
        <f>IF('Student Record'!T13="","",'Student Record'!T13)</f>
        <v>XXXX0505</v>
      </c>
      <c r="K16" s="35">
        <f>IF('Student Record'!V13="","",'Student Record'!V13)</f>
        <v>9928275256</v>
      </c>
      <c r="L16" s="40" t="str">
        <f>IF('Student Record'!W13="","",'Student Record'!W13)</f>
        <v>SHAKTI NAGAR WARD NO 20,DEOGARH,DEOGARH,313331</v>
      </c>
    </row>
    <row r="17" spans="1:12" ht="20.100000000000001" customHeight="1" x14ac:dyDescent="0.25">
      <c r="A17" s="38">
        <f>IF(Table1[[#This Row],[Name of Student]]="","",ROWS($A$1:A13))</f>
        <v>13</v>
      </c>
      <c r="B17" s="35" t="str">
        <f>IF('Student Record'!A14="","",'Student Record'!A14)&amp;" "&amp;IF('Student Record'!B14="","",'Student Record'!B14)</f>
        <v>2 A</v>
      </c>
      <c r="C17" s="35">
        <f>IF('Student Record'!C14="","",'Student Record'!C14)</f>
        <v>13594</v>
      </c>
      <c r="D17" s="41" t="str">
        <f>IF('Student Record'!K14="","",'Student Record'!K14)</f>
        <v/>
      </c>
      <c r="E17" s="41" t="str">
        <f>IF('Student Record'!E14="","",'Student Record'!E14)</f>
        <v>Pankaj Regar</v>
      </c>
      <c r="F17" s="41" t="str">
        <f>IF('Student Record'!G14="","",'Student Record'!G14)</f>
        <v>Laxman Lal Regar</v>
      </c>
      <c r="G17" s="41" t="str">
        <f>IF('Student Record'!H14="","",'Student Record'!H14)</f>
        <v>Kamla Devi</v>
      </c>
      <c r="H17" s="43">
        <f>IF('Student Record'!J14="","",'Student Record'!J14)</f>
        <v>41791</v>
      </c>
      <c r="I17" s="43">
        <f>IF('Student Record'!D14="","",'Student Record'!D14)</f>
        <v>44109</v>
      </c>
      <c r="J17" s="35" t="str">
        <f>IF('Student Record'!T14="","",'Student Record'!T14)</f>
        <v>XXXX2753</v>
      </c>
      <c r="K17" s="35">
        <f>IF('Student Record'!V14="","",'Student Record'!V14)</f>
        <v>8094502439</v>
      </c>
      <c r="L17" s="40" t="str">
        <f>IF('Student Record'!W14="","",'Student Record'!W14)</f>
        <v>WARD NO 10 REGAR MOHALLA,DEOGARH,DEOGARH,313331</v>
      </c>
    </row>
    <row r="18" spans="1:12" ht="20.100000000000001" customHeight="1" x14ac:dyDescent="0.25">
      <c r="A18" s="38">
        <f>IF(Table1[[#This Row],[Name of Student]]="","",ROWS($A$1:A14))</f>
        <v>14</v>
      </c>
      <c r="B18" s="35" t="str">
        <f>IF('Student Record'!A15="","",'Student Record'!A15)&amp;" "&amp;IF('Student Record'!B15="","",'Student Record'!B15)</f>
        <v>2 A</v>
      </c>
      <c r="C18" s="35">
        <f>IF('Student Record'!C15="","",'Student Record'!C15)</f>
        <v>13590</v>
      </c>
      <c r="D18" s="41" t="str">
        <f>IF('Student Record'!K15="","",'Student Record'!K15)</f>
        <v/>
      </c>
      <c r="E18" s="41" t="str">
        <f>IF('Student Record'!E15="","",'Student Record'!E15)</f>
        <v>Piyush Sen</v>
      </c>
      <c r="F18" s="41" t="str">
        <f>IF('Student Record'!G15="","",'Student Record'!G15)</f>
        <v>Mahendra Kumar Sen</v>
      </c>
      <c r="G18" s="41" t="str">
        <f>IF('Student Record'!H15="","",'Student Record'!H15)</f>
        <v>Bhagwati Devi</v>
      </c>
      <c r="H18" s="43">
        <f>IF('Student Record'!J15="","",'Student Record'!J15)</f>
        <v>41360</v>
      </c>
      <c r="I18" s="43">
        <f>IF('Student Record'!D15="","",'Student Record'!D15)</f>
        <v>44109</v>
      </c>
      <c r="J18" s="35" t="str">
        <f>IF('Student Record'!T15="","",'Student Record'!T15)</f>
        <v>XXXX6992</v>
      </c>
      <c r="K18" s="35">
        <f>IF('Student Record'!V15="","",'Student Record'!V15)</f>
        <v>9929952466</v>
      </c>
      <c r="L18" s="40" t="str">
        <f>IF('Student Record'!W15="","",'Student Record'!W15)</f>
        <v>SHAKTI NAGAR,DEOGARH,DEOGARH,313331</v>
      </c>
    </row>
    <row r="19" spans="1:12" ht="20.100000000000001" customHeight="1" x14ac:dyDescent="0.25">
      <c r="A19" s="38">
        <f>IF(Table1[[#This Row],[Name of Student]]="","",ROWS($A$1:A15))</f>
        <v>15</v>
      </c>
      <c r="B19" s="35" t="str">
        <f>IF('Student Record'!A16="","",'Student Record'!A16)&amp;" "&amp;IF('Student Record'!B16="","",'Student Record'!B16)</f>
        <v>2 A</v>
      </c>
      <c r="C19" s="35">
        <f>IF('Student Record'!C16="","",'Student Record'!C16)</f>
        <v>13674</v>
      </c>
      <c r="D19" s="41" t="str">
        <f>IF('Student Record'!K16="","",'Student Record'!K16)</f>
        <v/>
      </c>
      <c r="E19" s="41" t="str">
        <f>IF('Student Record'!E16="","",'Student Record'!E16)</f>
        <v>Pooja Mali</v>
      </c>
      <c r="F19" s="41" t="str">
        <f>IF('Student Record'!G16="","",'Student Record'!G16)</f>
        <v>Babu Lal Mali</v>
      </c>
      <c r="G19" s="41" t="str">
        <f>IF('Student Record'!H16="","",'Student Record'!H16)</f>
        <v>Lali</v>
      </c>
      <c r="H19" s="43">
        <f>IF('Student Record'!J16="","",'Student Record'!J16)</f>
        <v>41722</v>
      </c>
      <c r="I19" s="43">
        <f>IF('Student Record'!D16="","",'Student Record'!D16)</f>
        <v>44211</v>
      </c>
      <c r="J19" s="35" t="str">
        <f>IF('Student Record'!T16="","",'Student Record'!T16)</f>
        <v/>
      </c>
      <c r="K19" s="35">
        <f>IF('Student Record'!V16="","",'Student Record'!V16)</f>
        <v>7878608569</v>
      </c>
      <c r="L19" s="40" t="str">
        <f>IF('Student Record'!W16="","",'Student Record'!W16)</f>
        <v>SURAJ DARWAJA BUS STAND,DEOGARH,DEOGARH,313331</v>
      </c>
    </row>
    <row r="20" spans="1:12" ht="20.100000000000001" customHeight="1" x14ac:dyDescent="0.25">
      <c r="A20" s="38">
        <f>IF(Table1[[#This Row],[Name of Student]]="","",ROWS($A$1:A16))</f>
        <v>16</v>
      </c>
      <c r="B20" s="35" t="str">
        <f>IF('Student Record'!A17="","",'Student Record'!A17)&amp;" "&amp;IF('Student Record'!B17="","",'Student Record'!B17)</f>
        <v>2 A</v>
      </c>
      <c r="C20" s="35">
        <f>IF('Student Record'!C17="","",'Student Record'!C17)</f>
        <v>13603</v>
      </c>
      <c r="D20" s="41" t="str">
        <f>IF('Student Record'!K17="","",'Student Record'!K17)</f>
        <v/>
      </c>
      <c r="E20" s="41" t="str">
        <f>IF('Student Record'!E17="","",'Student Record'!E17)</f>
        <v>Poonam Mali</v>
      </c>
      <c r="F20" s="41" t="str">
        <f>IF('Student Record'!G17="","",'Student Record'!G17)</f>
        <v>Mahendra Kumar Mali</v>
      </c>
      <c r="G20" s="41" t="str">
        <f>IF('Student Record'!H17="","",'Student Record'!H17)</f>
        <v>Sushila Mali</v>
      </c>
      <c r="H20" s="43">
        <f>IF('Student Record'!J17="","",'Student Record'!J17)</f>
        <v>42316</v>
      </c>
      <c r="I20" s="43">
        <f>IF('Student Record'!D17="","",'Student Record'!D17)</f>
        <v>44118</v>
      </c>
      <c r="J20" s="35" t="str">
        <f>IF('Student Record'!T17="","",'Student Record'!T17)</f>
        <v/>
      </c>
      <c r="K20" s="35">
        <f>IF('Student Record'!V17="","",'Student Record'!V17)</f>
        <v>9727990701</v>
      </c>
      <c r="L20" s="40" t="str">
        <f>IF('Student Record'!W17="","",'Student Record'!W17)</f>
        <v>MALIYON KA MOHALLA WARD NO 13,DEOGARH,DEOGARH,313331</v>
      </c>
    </row>
    <row r="21" spans="1:12" ht="20.100000000000001" customHeight="1" x14ac:dyDescent="0.25">
      <c r="A21" s="38">
        <f>IF(Table1[[#This Row],[Name of Student]]="","",ROWS($A$1:A17))</f>
        <v>17</v>
      </c>
      <c r="B21" s="35" t="str">
        <f>IF('Student Record'!A18="","",'Student Record'!A18)&amp;" "&amp;IF('Student Record'!B18="","",'Student Record'!B18)</f>
        <v>2 A</v>
      </c>
      <c r="C21" s="35">
        <f>IF('Student Record'!C18="","",'Student Record'!C18)</f>
        <v>13637</v>
      </c>
      <c r="D21" s="41" t="str">
        <f>IF('Student Record'!K18="","",'Student Record'!K18)</f>
        <v/>
      </c>
      <c r="E21" s="41" t="str">
        <f>IF('Student Record'!E18="","",'Student Record'!E18)</f>
        <v>Purnima Mali</v>
      </c>
      <c r="F21" s="41" t="str">
        <f>IF('Student Record'!G18="","",'Student Record'!G18)</f>
        <v>Sunil Mali</v>
      </c>
      <c r="G21" s="41" t="str">
        <f>IF('Student Record'!H18="","",'Student Record'!H18)</f>
        <v>Meena Devi</v>
      </c>
      <c r="H21" s="43">
        <f>IF('Student Record'!J18="","",'Student Record'!J18)</f>
        <v>41773</v>
      </c>
      <c r="I21" s="43">
        <f>IF('Student Record'!D18="","",'Student Record'!D18)</f>
        <v>44120</v>
      </c>
      <c r="J21" s="35" t="str">
        <f>IF('Student Record'!T18="","",'Student Record'!T18)</f>
        <v>XXXX6645</v>
      </c>
      <c r="K21" s="35">
        <f>IF('Student Record'!V18="","",'Student Record'!V18)</f>
        <v>9982739496</v>
      </c>
      <c r="L21" s="40" t="str">
        <f>IF('Student Record'!W18="","",'Student Record'!W18)</f>
        <v>BAPU NAGAR,DEOGARH,DEOGARH,313331</v>
      </c>
    </row>
    <row r="22" spans="1:12" ht="20.100000000000001" customHeight="1" x14ac:dyDescent="0.25">
      <c r="A22" s="38">
        <f>IF(Table1[[#This Row],[Name of Student]]="","",ROWS($A$1:A18))</f>
        <v>18</v>
      </c>
      <c r="B22" s="35" t="str">
        <f>IF('Student Record'!A19="","",'Student Record'!A19)&amp;" "&amp;IF('Student Record'!B19="","",'Student Record'!B19)</f>
        <v>2 A</v>
      </c>
      <c r="C22" s="35">
        <f>IF('Student Record'!C19="","",'Student Record'!C19)</f>
        <v>13651</v>
      </c>
      <c r="D22" s="41" t="str">
        <f>IF('Student Record'!K19="","",'Student Record'!K19)</f>
        <v/>
      </c>
      <c r="E22" s="41" t="str">
        <f>IF('Student Record'!E19="","",'Student Record'!E19)</f>
        <v>Radhika Mali</v>
      </c>
      <c r="F22" s="41" t="str">
        <f>IF('Student Record'!G19="","",'Student Record'!G19)</f>
        <v>Mukesh Mali</v>
      </c>
      <c r="G22" s="41" t="str">
        <f>IF('Student Record'!H19="","",'Student Record'!H19)</f>
        <v>Reshma</v>
      </c>
      <c r="H22" s="43">
        <f>IF('Student Record'!J19="","",'Student Record'!J19)</f>
        <v>42346</v>
      </c>
      <c r="I22" s="43">
        <f>IF('Student Record'!D19="","",'Student Record'!D19)</f>
        <v>44124</v>
      </c>
      <c r="J22" s="35" t="str">
        <f>IF('Student Record'!T19="","",'Student Record'!T19)</f>
        <v/>
      </c>
      <c r="K22" s="35">
        <f>IF('Student Record'!V19="","",'Student Record'!V19)</f>
        <v>9079793930</v>
      </c>
      <c r="L22" s="40" t="str">
        <f>IF('Student Record'!W19="","",'Student Record'!W19)</f>
        <v>BEHIND GSSS DEOGARH,DEOGARH,DEOGARH,313331</v>
      </c>
    </row>
    <row r="23" spans="1:12" ht="20.100000000000001" customHeight="1" x14ac:dyDescent="0.25">
      <c r="A23" s="38">
        <f>IF(Table1[[#This Row],[Name of Student]]="","",ROWS($A$1:A19))</f>
        <v>19</v>
      </c>
      <c r="B23" s="35" t="str">
        <f>IF('Student Record'!A20="","",'Student Record'!A20)&amp;" "&amp;IF('Student Record'!B20="","",'Student Record'!B20)</f>
        <v>2 A</v>
      </c>
      <c r="C23" s="35">
        <f>IF('Student Record'!C20="","",'Student Record'!C20)</f>
        <v>13585</v>
      </c>
      <c r="D23" s="41" t="str">
        <f>IF('Student Record'!K20="","",'Student Record'!K20)</f>
        <v/>
      </c>
      <c r="E23" s="41" t="str">
        <f>IF('Student Record'!E20="","",'Student Record'!E20)</f>
        <v>Sidarth Kumar Sen</v>
      </c>
      <c r="F23" s="41" t="str">
        <f>IF('Student Record'!G20="","",'Student Record'!G20)</f>
        <v>Pradeep Kumar Sen</v>
      </c>
      <c r="G23" s="41" t="str">
        <f>IF('Student Record'!H20="","",'Student Record'!H20)</f>
        <v>Pooja Devi</v>
      </c>
      <c r="H23" s="43">
        <f>IF('Student Record'!J20="","",'Student Record'!J20)</f>
        <v>42109</v>
      </c>
      <c r="I23" s="43">
        <f>IF('Student Record'!D20="","",'Student Record'!D20)</f>
        <v>44109</v>
      </c>
      <c r="J23" s="35" t="str">
        <f>IF('Student Record'!T20="","",'Student Record'!T20)</f>
        <v>XXXX7636</v>
      </c>
      <c r="K23" s="35">
        <f>IF('Student Record'!V20="","",'Student Record'!V20)</f>
        <v>9660141430</v>
      </c>
      <c r="L23" s="40" t="str">
        <f>IF('Student Record'!W20="","",'Student Record'!W20)</f>
        <v>NAIYON KI GALI WARD NO 16,DEOGARH,KOTWALI CHABUTARA DEOGARH,313331</v>
      </c>
    </row>
    <row r="24" spans="1:12" ht="20.100000000000001" customHeight="1" x14ac:dyDescent="0.25">
      <c r="A24" s="38">
        <f>IF(Table1[[#This Row],[Name of Student]]="","",ROWS($A$1:A20))</f>
        <v>20</v>
      </c>
      <c r="B24" s="35" t="str">
        <f>IF('Student Record'!A21="","",'Student Record'!A21)&amp;" "&amp;IF('Student Record'!B21="","",'Student Record'!B21)</f>
        <v>2 A</v>
      </c>
      <c r="C24" s="35">
        <f>IF('Student Record'!C21="","",'Student Record'!C21)</f>
        <v>13611</v>
      </c>
      <c r="D24" s="41" t="str">
        <f>IF('Student Record'!K21="","",'Student Record'!K21)</f>
        <v/>
      </c>
      <c r="E24" s="41" t="str">
        <f>IF('Student Record'!E21="","",'Student Record'!E21)</f>
        <v>Siddhi Sen</v>
      </c>
      <c r="F24" s="41" t="str">
        <f>IF('Student Record'!G21="","",'Student Record'!G21)</f>
        <v>Prahalad Sen</v>
      </c>
      <c r="G24" s="41" t="str">
        <f>IF('Student Record'!H21="","",'Student Record'!H21)</f>
        <v>Meetu Sen</v>
      </c>
      <c r="H24" s="43">
        <f>IF('Student Record'!J21="","",'Student Record'!J21)</f>
        <v>41726</v>
      </c>
      <c r="I24" s="43">
        <f>IF('Student Record'!D21="","",'Student Record'!D21)</f>
        <v>44119</v>
      </c>
      <c r="J24" s="35" t="str">
        <f>IF('Student Record'!T21="","",'Student Record'!T21)</f>
        <v>XXXX2187</v>
      </c>
      <c r="K24" s="35">
        <f>IF('Student Record'!V21="","",'Student Record'!V21)</f>
        <v>9166685440</v>
      </c>
      <c r="L24" s="40" t="str">
        <f>IF('Student Record'!W21="","",'Student Record'!W21)</f>
        <v>NAYION KA MOHALLA WARD NO 16,DEOGARH,DEOGARH,313331</v>
      </c>
    </row>
    <row r="25" spans="1:12" ht="20.100000000000001" customHeight="1" x14ac:dyDescent="0.25">
      <c r="A25" s="38">
        <f>IF(Table1[[#This Row],[Name of Student]]="","",ROWS($A$1:A21))</f>
        <v>21</v>
      </c>
      <c r="B25" s="35" t="str">
        <f>IF('Student Record'!A22="","",'Student Record'!A22)&amp;" "&amp;IF('Student Record'!B22="","",'Student Record'!B22)</f>
        <v>2 A</v>
      </c>
      <c r="C25" s="35">
        <f>IF('Student Record'!C22="","",'Student Record'!C22)</f>
        <v>13595</v>
      </c>
      <c r="D25" s="41" t="str">
        <f>IF('Student Record'!K22="","",'Student Record'!K22)</f>
        <v/>
      </c>
      <c r="E25" s="41" t="str">
        <f>IF('Student Record'!E22="","",'Student Record'!E22)</f>
        <v>Tarun Jalliya</v>
      </c>
      <c r="F25" s="41" t="str">
        <f>IF('Student Record'!G22="","",'Student Record'!G22)</f>
        <v>Mahendra Kumar Regar</v>
      </c>
      <c r="G25" s="41" t="str">
        <f>IF('Student Record'!H22="","",'Student Record'!H22)</f>
        <v>Manju</v>
      </c>
      <c r="H25" s="43">
        <f>IF('Student Record'!J22="","",'Student Record'!J22)</f>
        <v>41609</v>
      </c>
      <c r="I25" s="43">
        <f>IF('Student Record'!D22="","",'Student Record'!D22)</f>
        <v>44109</v>
      </c>
      <c r="J25" s="35" t="str">
        <f>IF('Student Record'!T22="","",'Student Record'!T22)</f>
        <v>XXXX3514</v>
      </c>
      <c r="K25" s="35">
        <f>IF('Student Record'!V22="","",'Student Record'!V22)</f>
        <v>6375268910</v>
      </c>
      <c r="L25" s="40" t="str">
        <f>IF('Student Record'!W22="","",'Student Record'!W22)</f>
        <v>WARD NO 10 REGAR MOHALLA,DEOGARH,DEOGARH,313331</v>
      </c>
    </row>
    <row r="26" spans="1:12" ht="20.100000000000001" customHeight="1" x14ac:dyDescent="0.25">
      <c r="A26" s="38">
        <f>IF(Table1[[#This Row],[Name of Student]]="","",ROWS($A$1:A22))</f>
        <v>22</v>
      </c>
      <c r="B26" s="35" t="str">
        <f>IF('Student Record'!A23="","",'Student Record'!A23)&amp;" "&amp;IF('Student Record'!B23="","",'Student Record'!B23)</f>
        <v>3 A</v>
      </c>
      <c r="C26" s="35">
        <f>IF('Student Record'!C23="","",'Student Record'!C23)</f>
        <v>13323</v>
      </c>
      <c r="D26" s="41" t="str">
        <f>IF('Student Record'!K23="","",'Student Record'!K23)</f>
        <v/>
      </c>
      <c r="E26" s="41" t="str">
        <f>IF('Student Record'!E23="","",'Student Record'!E23)</f>
        <v>AYSHA BANU</v>
      </c>
      <c r="F26" s="41" t="str">
        <f>IF('Student Record'!G23="","",'Student Record'!G23)</f>
        <v>MOHAMMAD JAVED</v>
      </c>
      <c r="G26" s="41" t="str">
        <f>IF('Student Record'!H23="","",'Student Record'!H23)</f>
        <v>CHAMAN NOOR</v>
      </c>
      <c r="H26" s="43">
        <f>IF('Student Record'!J23="","",'Student Record'!J23)</f>
        <v>41827</v>
      </c>
      <c r="I26" s="43">
        <f>IF('Student Record'!D23="","",'Student Record'!D23)</f>
        <v>43656</v>
      </c>
      <c r="J26" s="35" t="str">
        <f>IF('Student Record'!T23="","",'Student Record'!T23)</f>
        <v>XXXX5426</v>
      </c>
      <c r="K26" s="35">
        <f>IF('Student Record'!V23="","",'Student Record'!V23)</f>
        <v>8281098972</v>
      </c>
      <c r="L26" s="40" t="str">
        <f>IF('Student Record'!W23="","",'Student Record'!W23)</f>
        <v>DEOGARH,DEOGARH,DEOGARH,313331</v>
      </c>
    </row>
    <row r="27" spans="1:12" ht="20.100000000000001" customHeight="1" x14ac:dyDescent="0.25">
      <c r="A27" s="38">
        <f>IF(Table1[[#This Row],[Name of Student]]="","",ROWS($A$1:A23))</f>
        <v>23</v>
      </c>
      <c r="B27" s="35" t="str">
        <f>IF('Student Record'!A24="","",'Student Record'!A24)&amp;" "&amp;IF('Student Record'!B24="","",'Student Record'!B24)</f>
        <v>3 A</v>
      </c>
      <c r="C27" s="35">
        <f>IF('Student Record'!C24="","",'Student Record'!C24)</f>
        <v>13168</v>
      </c>
      <c r="D27" s="41" t="str">
        <f>IF('Student Record'!K24="","",'Student Record'!K24)</f>
        <v/>
      </c>
      <c r="E27" s="41" t="str">
        <f>IF('Student Record'!E24="","",'Student Record'!E24)</f>
        <v>Basanti Mali</v>
      </c>
      <c r="F27" s="41" t="str">
        <f>IF('Student Record'!G24="","",'Student Record'!G24)</f>
        <v>Mukesh Mali</v>
      </c>
      <c r="G27" s="41" t="str">
        <f>IF('Student Record'!H24="","",'Student Record'!H24)</f>
        <v>Meena Devi</v>
      </c>
      <c r="H27" s="43">
        <f>IF('Student Record'!J24="","",'Student Record'!J24)</f>
        <v>41569</v>
      </c>
      <c r="I27" s="43">
        <f>IF('Student Record'!D24="","",'Student Record'!D24)</f>
        <v>43648</v>
      </c>
      <c r="J27" s="35" t="str">
        <f>IF('Student Record'!T24="","",'Student Record'!T24)</f>
        <v>XXXX5112</v>
      </c>
      <c r="K27" s="35">
        <f>IF('Student Record'!V24="","",'Student Record'!V24)</f>
        <v>6375609084</v>
      </c>
      <c r="L27" s="40" t="str">
        <f>IF('Student Record'!W24="","",'Student Record'!W24)</f>
        <v>KHADI BHANDAR KE PASS ,DEOGARH,DEOGARH,313331</v>
      </c>
    </row>
    <row r="28" spans="1:12" ht="20.100000000000001" customHeight="1" x14ac:dyDescent="0.25">
      <c r="A28" s="38">
        <f>IF(Table1[[#This Row],[Name of Student]]="","",ROWS($A$1:A24))</f>
        <v>24</v>
      </c>
      <c r="B28" s="35" t="str">
        <f>IF('Student Record'!A25="","",'Student Record'!A25)&amp;" "&amp;IF('Student Record'!B25="","",'Student Record'!B25)</f>
        <v>3 A</v>
      </c>
      <c r="C28" s="35">
        <f>IF('Student Record'!C25="","",'Student Record'!C25)</f>
        <v>13641</v>
      </c>
      <c r="D28" s="41" t="str">
        <f>IF('Student Record'!K25="","",'Student Record'!K25)</f>
        <v/>
      </c>
      <c r="E28" s="41" t="str">
        <f>IF('Student Record'!E25="","",'Student Record'!E25)</f>
        <v>Bhawna Mali</v>
      </c>
      <c r="F28" s="41" t="str">
        <f>IF('Student Record'!G25="","",'Student Record'!G25)</f>
        <v>Vanna Lal Mali</v>
      </c>
      <c r="G28" s="41" t="str">
        <f>IF('Student Record'!H25="","",'Student Record'!H25)</f>
        <v>Manju</v>
      </c>
      <c r="H28" s="43">
        <f>IF('Student Record'!J25="","",'Student Record'!J25)</f>
        <v>41695</v>
      </c>
      <c r="I28" s="43">
        <f>IF('Student Record'!D25="","",'Student Record'!D25)</f>
        <v>44120</v>
      </c>
      <c r="J28" s="35" t="str">
        <f>IF('Student Record'!T25="","",'Student Record'!T25)</f>
        <v>XXXX8706</v>
      </c>
      <c r="K28" s="35">
        <f>IF('Student Record'!V25="","",'Student Record'!V25)</f>
        <v>7790859963</v>
      </c>
      <c r="L28" s="40" t="str">
        <f>IF('Student Record'!W25="","",'Student Record'!W25)</f>
        <v>NARANIYA MAHADEV ROAD WARD NO 20,DEOGARH,DEOGARH,313331</v>
      </c>
    </row>
    <row r="29" spans="1:12" ht="20.100000000000001" customHeight="1" x14ac:dyDescent="0.25">
      <c r="A29" s="38">
        <f>IF(Table1[[#This Row],[Name of Student]]="","",ROWS($A$1:A25))</f>
        <v>25</v>
      </c>
      <c r="B29" s="35" t="str">
        <f>IF('Student Record'!A26="","",'Student Record'!A26)&amp;" "&amp;IF('Student Record'!B26="","",'Student Record'!B26)</f>
        <v>3 A</v>
      </c>
      <c r="C29" s="35">
        <f>IF('Student Record'!C26="","",'Student Record'!C26)</f>
        <v>13650</v>
      </c>
      <c r="D29" s="41" t="str">
        <f>IF('Student Record'!K26="","",'Student Record'!K26)</f>
        <v/>
      </c>
      <c r="E29" s="41" t="str">
        <f>IF('Student Record'!E26="","",'Student Record'!E26)</f>
        <v>Bhumika Mali</v>
      </c>
      <c r="F29" s="41" t="str">
        <f>IF('Student Record'!G26="","",'Student Record'!G26)</f>
        <v>Ramesh Chandra Mali</v>
      </c>
      <c r="G29" s="41" t="str">
        <f>IF('Student Record'!H26="","",'Student Record'!H26)</f>
        <v>Sushila</v>
      </c>
      <c r="H29" s="43">
        <f>IF('Student Record'!J26="","",'Student Record'!J26)</f>
        <v>41804</v>
      </c>
      <c r="I29" s="43">
        <f>IF('Student Record'!D26="","",'Student Record'!D26)</f>
        <v>44124</v>
      </c>
      <c r="J29" s="35" t="str">
        <f>IF('Student Record'!T26="","",'Student Record'!T26)</f>
        <v>XXXX1576</v>
      </c>
      <c r="K29" s="35">
        <f>IF('Student Record'!V26="","",'Student Record'!V26)</f>
        <v>8058709711</v>
      </c>
      <c r="L29" s="40" t="str">
        <f>IF('Student Record'!W26="","",'Student Record'!W26)</f>
        <v>WARD NO 20 DEOGARH,DEOGARH,DEOGARH,313331</v>
      </c>
    </row>
    <row r="30" spans="1:12" ht="20.100000000000001" customHeight="1" x14ac:dyDescent="0.25">
      <c r="A30" s="38">
        <f>IF(Table1[[#This Row],[Name of Student]]="","",ROWS($A$1:A26))</f>
        <v>26</v>
      </c>
      <c r="B30" s="35" t="str">
        <f>IF('Student Record'!A27="","",'Student Record'!A27)&amp;" "&amp;IF('Student Record'!B27="","",'Student Record'!B27)</f>
        <v>3 A</v>
      </c>
      <c r="C30" s="35">
        <f>IF('Student Record'!C27="","",'Student Record'!C27)</f>
        <v>13626</v>
      </c>
      <c r="D30" s="41" t="str">
        <f>IF('Student Record'!K27="","",'Student Record'!K27)</f>
        <v/>
      </c>
      <c r="E30" s="41" t="str">
        <f>IF('Student Record'!E27="","",'Student Record'!E27)</f>
        <v>Bhupendra Mali</v>
      </c>
      <c r="F30" s="41" t="str">
        <f>IF('Student Record'!G27="","",'Student Record'!G27)</f>
        <v>Lahri Lal Mali</v>
      </c>
      <c r="G30" s="41" t="str">
        <f>IF('Student Record'!H27="","",'Student Record'!H27)</f>
        <v>Manju Devi</v>
      </c>
      <c r="H30" s="43">
        <f>IF('Student Record'!J27="","",'Student Record'!J27)</f>
        <v>41476</v>
      </c>
      <c r="I30" s="43">
        <f>IF('Student Record'!D27="","",'Student Record'!D27)</f>
        <v>44119</v>
      </c>
      <c r="J30" s="35" t="str">
        <f>IF('Student Record'!T27="","",'Student Record'!T27)</f>
        <v>XXXX1441</v>
      </c>
      <c r="K30" s="35">
        <f>IF('Student Record'!V27="","",'Student Record'!V27)</f>
        <v>9929324004</v>
      </c>
      <c r="L30" s="40" t="str">
        <f>IF('Student Record'!W27="","",'Student Record'!W27)</f>
        <v>SUKHWAL STONE KE PICHE WARD NO 20,DEOGARH,DEOGARH,313331</v>
      </c>
    </row>
    <row r="31" spans="1:12" ht="20.100000000000001" customHeight="1" x14ac:dyDescent="0.25">
      <c r="A31" s="38">
        <f>IF(Table1[[#This Row],[Name of Student]]="","",ROWS($A$1:A27))</f>
        <v>27</v>
      </c>
      <c r="B31" s="35" t="str">
        <f>IF('Student Record'!A28="","",'Student Record'!A28)&amp;" "&amp;IF('Student Record'!B28="","",'Student Record'!B28)</f>
        <v>3 A</v>
      </c>
      <c r="C31" s="35">
        <f>IF('Student Record'!C28="","",'Student Record'!C28)</f>
        <v>13639</v>
      </c>
      <c r="D31" s="41" t="str">
        <f>IF('Student Record'!K28="","",'Student Record'!K28)</f>
        <v/>
      </c>
      <c r="E31" s="41" t="str">
        <f>IF('Student Record'!E28="","",'Student Record'!E28)</f>
        <v>Deepak Mali</v>
      </c>
      <c r="F31" s="41" t="str">
        <f>IF('Student Record'!G28="","",'Student Record'!G28)</f>
        <v>Vinod Mali</v>
      </c>
      <c r="G31" s="41" t="str">
        <f>IF('Student Record'!H28="","",'Student Record'!H28)</f>
        <v>Chandrika Mali</v>
      </c>
      <c r="H31" s="43">
        <f>IF('Student Record'!J28="","",'Student Record'!J28)</f>
        <v>41231</v>
      </c>
      <c r="I31" s="43">
        <f>IF('Student Record'!D28="","",'Student Record'!D28)</f>
        <v>44120</v>
      </c>
      <c r="J31" s="35" t="str">
        <f>IF('Student Record'!T28="","",'Student Record'!T28)</f>
        <v>XXXX2982</v>
      </c>
      <c r="K31" s="35">
        <f>IF('Student Record'!V28="","",'Student Record'!V28)</f>
        <v>7230852280</v>
      </c>
      <c r="L31" s="40" t="str">
        <f>IF('Student Record'!W28="","",'Student Record'!W28)</f>
        <v>BAPU NAGAR ,DEOGARH,DEOGARH,313331</v>
      </c>
    </row>
    <row r="32" spans="1:12" ht="20.100000000000001" customHeight="1" x14ac:dyDescent="0.25">
      <c r="A32" s="38">
        <f>IF(Table1[[#This Row],[Name of Student]]="","",ROWS($A$1:A28))</f>
        <v>28</v>
      </c>
      <c r="B32" s="35" t="str">
        <f>IF('Student Record'!A29="","",'Student Record'!A29)&amp;" "&amp;IF('Student Record'!B29="","",'Student Record'!B29)</f>
        <v>3 A</v>
      </c>
      <c r="C32" s="35">
        <f>IF('Student Record'!C29="","",'Student Record'!C29)</f>
        <v>13109</v>
      </c>
      <c r="D32" s="41" t="str">
        <f>IF('Student Record'!K29="","",'Student Record'!K29)</f>
        <v/>
      </c>
      <c r="E32" s="41" t="str">
        <f>IF('Student Record'!E29="","",'Student Record'!E29)</f>
        <v>DIMPLE MALI</v>
      </c>
      <c r="F32" s="41" t="str">
        <f>IF('Student Record'!G29="","",'Student Record'!G29)</f>
        <v>GANPAT LAL</v>
      </c>
      <c r="G32" s="41" t="str">
        <f>IF('Student Record'!H29="","",'Student Record'!H29)</f>
        <v>SANTOSH DEVI</v>
      </c>
      <c r="H32" s="43">
        <f>IF('Student Record'!J29="","",'Student Record'!J29)</f>
        <v>40735</v>
      </c>
      <c r="I32" s="43">
        <f>IF('Student Record'!D29="","",'Student Record'!D29)</f>
        <v>43288</v>
      </c>
      <c r="J32" s="35" t="str">
        <f>IF('Student Record'!T29="","",'Student Record'!T29)</f>
        <v>XXXX5673</v>
      </c>
      <c r="K32" s="35">
        <f>IF('Student Record'!V29="","",'Student Record'!V29)</f>
        <v>9549208592</v>
      </c>
      <c r="L32" s="40" t="str">
        <f>IF('Student Record'!W29="","",'Student Record'!W29)</f>
        <v>KARANI MATA DEOGARH,DEOGARH,DEOGARH,313331</v>
      </c>
    </row>
    <row r="33" spans="1:12" ht="20.100000000000001" customHeight="1" x14ac:dyDescent="0.25">
      <c r="A33" s="38">
        <f>IF(Table1[[#This Row],[Name of Student]]="","",ROWS($A$1:A29))</f>
        <v>29</v>
      </c>
      <c r="B33" s="35" t="str">
        <f>IF('Student Record'!A30="","",'Student Record'!A30)&amp;" "&amp;IF('Student Record'!B30="","",'Student Record'!B30)</f>
        <v>3 A</v>
      </c>
      <c r="C33" s="35">
        <f>IF('Student Record'!C30="","",'Student Record'!C30)</f>
        <v>13268</v>
      </c>
      <c r="D33" s="41" t="str">
        <f>IF('Student Record'!K30="","",'Student Record'!K30)</f>
        <v/>
      </c>
      <c r="E33" s="41" t="str">
        <f>IF('Student Record'!E30="","",'Student Record'!E30)</f>
        <v>Dungar Mali</v>
      </c>
      <c r="F33" s="41" t="str">
        <f>IF('Student Record'!G30="","",'Student Record'!G30)</f>
        <v>Omprakash Mali</v>
      </c>
      <c r="G33" s="41" t="str">
        <f>IF('Student Record'!H30="","",'Student Record'!H30)</f>
        <v>Basanti Devi</v>
      </c>
      <c r="H33" s="43">
        <f>IF('Student Record'!J30="","",'Student Record'!J30)</f>
        <v>41493</v>
      </c>
      <c r="I33" s="43">
        <f>IF('Student Record'!D30="","",'Student Record'!D30)</f>
        <v>43655</v>
      </c>
      <c r="J33" s="35" t="str">
        <f>IF('Student Record'!T30="","",'Student Record'!T30)</f>
        <v>XXXX4163</v>
      </c>
      <c r="K33" s="35">
        <f>IF('Student Record'!V30="","",'Student Record'!V30)</f>
        <v>9920624521</v>
      </c>
      <c r="L33" s="40" t="str">
        <f>IF('Student Record'!W30="","",'Student Record'!W30)</f>
        <v>NARANIYA MAHADEV MANDIR ROAD,DEOGARH,DEOGARH,31331</v>
      </c>
    </row>
    <row r="34" spans="1:12" ht="20.100000000000001" customHeight="1" x14ac:dyDescent="0.25">
      <c r="A34" s="38">
        <f>IF(Table1[[#This Row],[Name of Student]]="","",ROWS($A$1:A30))</f>
        <v>30</v>
      </c>
      <c r="B34" s="35" t="str">
        <f>IF('Student Record'!A31="","",'Student Record'!A31)&amp;" "&amp;IF('Student Record'!B31="","",'Student Record'!B31)</f>
        <v>3 A</v>
      </c>
      <c r="C34" s="35">
        <f>IF('Student Record'!C31="","",'Student Record'!C31)</f>
        <v>13653</v>
      </c>
      <c r="D34" s="41" t="str">
        <f>IF('Student Record'!K31="","",'Student Record'!K31)</f>
        <v/>
      </c>
      <c r="E34" s="41" t="str">
        <f>IF('Student Record'!E31="","",'Student Record'!E31)</f>
        <v>Himmat Mali</v>
      </c>
      <c r="F34" s="41" t="str">
        <f>IF('Student Record'!G31="","",'Student Record'!G31)</f>
        <v>Madan Lal Mali</v>
      </c>
      <c r="G34" s="41" t="str">
        <f>IF('Student Record'!H31="","",'Student Record'!H31)</f>
        <v>Jamna Mali</v>
      </c>
      <c r="H34" s="43">
        <f>IF('Student Record'!J31="","",'Student Record'!J31)</f>
        <v>41274</v>
      </c>
      <c r="I34" s="43">
        <f>IF('Student Record'!D31="","",'Student Record'!D31)</f>
        <v>44124</v>
      </c>
      <c r="J34" s="35" t="str">
        <f>IF('Student Record'!T31="","",'Student Record'!T31)</f>
        <v>XXXX6104</v>
      </c>
      <c r="K34" s="35">
        <f>IF('Student Record'!V31="","",'Student Record'!V31)</f>
        <v>8875017522</v>
      </c>
      <c r="L34" s="40" t="str">
        <f>IF('Student Record'!W31="","",'Student Record'!W31)</f>
        <v>SHAKTI NAGAR WARD NO 20,DEOGARH,DEOGARH,313331</v>
      </c>
    </row>
    <row r="35" spans="1:12" ht="20.100000000000001" customHeight="1" x14ac:dyDescent="0.25">
      <c r="A35" s="38">
        <f>IF(Table1[[#This Row],[Name of Student]]="","",ROWS($A$1:A31))</f>
        <v>31</v>
      </c>
      <c r="B35" s="35" t="str">
        <f>IF('Student Record'!A32="","",'Student Record'!A32)&amp;" "&amp;IF('Student Record'!B32="","",'Student Record'!B32)</f>
        <v>3 A</v>
      </c>
      <c r="C35" s="35">
        <f>IF('Student Record'!C32="","",'Student Record'!C32)</f>
        <v>13601</v>
      </c>
      <c r="D35" s="41" t="str">
        <f>IF('Student Record'!K32="","",'Student Record'!K32)</f>
        <v/>
      </c>
      <c r="E35" s="41" t="str">
        <f>IF('Student Record'!E32="","",'Student Record'!E32)</f>
        <v>Jyoti Sen</v>
      </c>
      <c r="F35" s="41" t="str">
        <f>IF('Student Record'!G32="","",'Student Record'!G32)</f>
        <v>Ganpat Lal Sen</v>
      </c>
      <c r="G35" s="41" t="str">
        <f>IF('Student Record'!H32="","",'Student Record'!H32)</f>
        <v>Meena Devi</v>
      </c>
      <c r="H35" s="43">
        <f>IF('Student Record'!J32="","",'Student Record'!J32)</f>
        <v>41628</v>
      </c>
      <c r="I35" s="43">
        <f>IF('Student Record'!D32="","",'Student Record'!D32)</f>
        <v>44114</v>
      </c>
      <c r="J35" s="35" t="str">
        <f>IF('Student Record'!T32="","",'Student Record'!T32)</f>
        <v>XXXX8365</v>
      </c>
      <c r="K35" s="35">
        <f>IF('Student Record'!V32="","",'Student Record'!V32)</f>
        <v>7568749765</v>
      </c>
      <c r="L35" s="40" t="str">
        <f>IF('Student Record'!W32="","",'Student Record'!W32)</f>
        <v>NARANIYON KA MOHALLA WARD NO 15,DEOGARH,DEOGARH,313331</v>
      </c>
    </row>
    <row r="36" spans="1:12" ht="20.100000000000001" customHeight="1" x14ac:dyDescent="0.25">
      <c r="A36" s="38">
        <f>IF(Table1[[#This Row],[Name of Student]]="","",ROWS($A$1:A32))</f>
        <v>32</v>
      </c>
      <c r="B36" s="35" t="str">
        <f>IF('Student Record'!A33="","",'Student Record'!A33)&amp;" "&amp;IF('Student Record'!B33="","",'Student Record'!B33)</f>
        <v>3 A</v>
      </c>
      <c r="C36" s="35">
        <f>IF('Student Record'!C33="","",'Student Record'!C33)</f>
        <v>13107</v>
      </c>
      <c r="D36" s="41" t="str">
        <f>IF('Student Record'!K33="","",'Student Record'!K33)</f>
        <v/>
      </c>
      <c r="E36" s="41" t="str">
        <f>IF('Student Record'!E33="","",'Student Record'!E33)</f>
        <v>KHUSHI MALI</v>
      </c>
      <c r="F36" s="41" t="str">
        <f>IF('Student Record'!G33="","",'Student Record'!G33)</f>
        <v>KAILASH CHANDRA</v>
      </c>
      <c r="G36" s="41" t="str">
        <f>IF('Student Record'!H33="","",'Student Record'!H33)</f>
        <v>MEENA KUMARI</v>
      </c>
      <c r="H36" s="43">
        <f>IF('Student Record'!J33="","",'Student Record'!J33)</f>
        <v>41275</v>
      </c>
      <c r="I36" s="43">
        <f>IF('Student Record'!D33="","",'Student Record'!D33)</f>
        <v>43288</v>
      </c>
      <c r="J36" s="35" t="str">
        <f>IF('Student Record'!T33="","",'Student Record'!T33)</f>
        <v>XXXX8531</v>
      </c>
      <c r="K36" s="35">
        <f>IF('Student Record'!V33="","",'Student Record'!V33)</f>
        <v>8003267106</v>
      </c>
      <c r="L36" s="40" t="str">
        <f>IF('Student Record'!W33="","",'Student Record'!W33)</f>
        <v>BHARMCHARIYA AASHRAM DEOGARH,DEOGARH,DEOGARH,313331</v>
      </c>
    </row>
    <row r="37" spans="1:12" ht="20.100000000000001" customHeight="1" x14ac:dyDescent="0.25">
      <c r="A37" s="38">
        <f>IF(Table1[[#This Row],[Name of Student]]="","",ROWS($A$1:A33))</f>
        <v>33</v>
      </c>
      <c r="B37" s="35" t="str">
        <f>IF('Student Record'!A34="","",'Student Record'!A34)&amp;" "&amp;IF('Student Record'!B34="","",'Student Record'!B34)</f>
        <v>3 A</v>
      </c>
      <c r="C37" s="35">
        <f>IF('Student Record'!C34="","",'Student Record'!C34)</f>
        <v>13664</v>
      </c>
      <c r="D37" s="41" t="str">
        <f>IF('Student Record'!K34="","",'Student Record'!K34)</f>
        <v/>
      </c>
      <c r="E37" s="41" t="str">
        <f>IF('Student Record'!E34="","",'Student Record'!E34)</f>
        <v>KIRAN KUMARI</v>
      </c>
      <c r="F37" s="41" t="str">
        <f>IF('Student Record'!G34="","",'Student Record'!G34)</f>
        <v>VIJAY SINGH</v>
      </c>
      <c r="G37" s="41" t="str">
        <f>IF('Student Record'!H34="","",'Student Record'!H34)</f>
        <v>SHANTA DEVI</v>
      </c>
      <c r="H37" s="43">
        <f>IF('Student Record'!J34="","",'Student Record'!J34)</f>
        <v>40909</v>
      </c>
      <c r="I37" s="43">
        <f>IF('Student Record'!D34="","",'Student Record'!D34)</f>
        <v>44124</v>
      </c>
      <c r="J37" s="35" t="str">
        <f>IF('Student Record'!T34="","",'Student Record'!T34)</f>
        <v>XXXX4467</v>
      </c>
      <c r="K37" s="35">
        <f>IF('Student Record'!V34="","",'Student Record'!V34)</f>
        <v>7850839251</v>
      </c>
      <c r="L37" s="40" t="str">
        <f>IF('Student Record'!W34="","",'Student Record'!W34)</f>
        <v>MALIYON KA MOHALLA,DEOGARH,DEOGARH,313331</v>
      </c>
    </row>
    <row r="38" spans="1:12" ht="20.100000000000001" customHeight="1" x14ac:dyDescent="0.25">
      <c r="A38" s="38">
        <f>IF(Table1[[#This Row],[Name of Student]]="","",ROWS($A$1:A34))</f>
        <v>34</v>
      </c>
      <c r="B38" s="35" t="str">
        <f>IF('Student Record'!A35="","",'Student Record'!A35)&amp;" "&amp;IF('Student Record'!B35="","",'Student Record'!B35)</f>
        <v>3 A</v>
      </c>
      <c r="C38" s="35">
        <f>IF('Student Record'!C35="","",'Student Record'!C35)</f>
        <v>13605</v>
      </c>
      <c r="D38" s="41" t="str">
        <f>IF('Student Record'!K35="","",'Student Record'!K35)</f>
        <v/>
      </c>
      <c r="E38" s="41" t="str">
        <f>IF('Student Record'!E35="","",'Student Record'!E35)</f>
        <v>Kiran Mali</v>
      </c>
      <c r="F38" s="41" t="str">
        <f>IF('Student Record'!G35="","",'Student Record'!G35)</f>
        <v>Mahendra Kumar Mali</v>
      </c>
      <c r="G38" s="41" t="str">
        <f>IF('Student Record'!H35="","",'Student Record'!H35)</f>
        <v>Sushila Mali</v>
      </c>
      <c r="H38" s="43">
        <f>IF('Student Record'!J35="","",'Student Record'!J35)</f>
        <v>41422</v>
      </c>
      <c r="I38" s="43">
        <f>IF('Student Record'!D35="","",'Student Record'!D35)</f>
        <v>44118</v>
      </c>
      <c r="J38" s="35" t="str">
        <f>IF('Student Record'!T35="","",'Student Record'!T35)</f>
        <v>XXXX9683</v>
      </c>
      <c r="K38" s="35">
        <f>IF('Student Record'!V35="","",'Student Record'!V35)</f>
        <v>9727990701</v>
      </c>
      <c r="L38" s="40" t="str">
        <f>IF('Student Record'!W35="","",'Student Record'!W35)</f>
        <v>MALIYON KA MOHALLA ,DEOGARH,DEOGARH,313331</v>
      </c>
    </row>
    <row r="39" spans="1:12" ht="20.100000000000001" customHeight="1" x14ac:dyDescent="0.25">
      <c r="A39" s="38">
        <f>IF(Table1[[#This Row],[Name of Student]]="","",ROWS($A$1:A35))</f>
        <v>35</v>
      </c>
      <c r="B39" s="35" t="str">
        <f>IF('Student Record'!A36="","",'Student Record'!A36)&amp;" "&amp;IF('Student Record'!B36="","",'Student Record'!B36)</f>
        <v>3 A</v>
      </c>
      <c r="C39" s="35">
        <f>IF('Student Record'!C36="","",'Student Record'!C36)</f>
        <v>13326</v>
      </c>
      <c r="D39" s="41" t="str">
        <f>IF('Student Record'!K36="","",'Student Record'!K36)</f>
        <v/>
      </c>
      <c r="E39" s="41" t="str">
        <f>IF('Student Record'!E36="","",'Student Record'!E36)</f>
        <v>Lakhan Lohar</v>
      </c>
      <c r="F39" s="41" t="str">
        <f>IF('Student Record'!G36="","",'Student Record'!G36)</f>
        <v>Suresh Lohar</v>
      </c>
      <c r="G39" s="41" t="str">
        <f>IF('Student Record'!H36="","",'Student Record'!H36)</f>
        <v>Maya Devi</v>
      </c>
      <c r="H39" s="43">
        <f>IF('Student Record'!J36="","",'Student Record'!J36)</f>
        <v>41922</v>
      </c>
      <c r="I39" s="43">
        <f>IF('Student Record'!D36="","",'Student Record'!D36)</f>
        <v>43658</v>
      </c>
      <c r="J39" s="35" t="str">
        <f>IF('Student Record'!T36="","",'Student Record'!T36)</f>
        <v>XXXX5246</v>
      </c>
      <c r="K39" s="35">
        <f>IF('Student Record'!V36="","",'Student Record'!V36)</f>
        <v>9829764630</v>
      </c>
      <c r="L39" s="40" t="str">
        <f>IF('Student Record'!W36="","",'Student Record'!W36)</f>
        <v>MALIYO KA MOHALLA,DEOGARH,DEOGARH,313331</v>
      </c>
    </row>
    <row r="40" spans="1:12" ht="20.100000000000001" customHeight="1" x14ac:dyDescent="0.25">
      <c r="A40" s="38">
        <f>IF(Table1[[#This Row],[Name of Student]]="","",ROWS($A$1:A36))</f>
        <v>36</v>
      </c>
      <c r="B40" s="35" t="str">
        <f>IF('Student Record'!A37="","",'Student Record'!A37)&amp;" "&amp;IF('Student Record'!B37="","",'Student Record'!B37)</f>
        <v>3 A</v>
      </c>
      <c r="C40" s="35">
        <f>IF('Student Record'!C37="","",'Student Record'!C37)</f>
        <v>13158</v>
      </c>
      <c r="D40" s="41" t="str">
        <f>IF('Student Record'!K37="","",'Student Record'!K37)</f>
        <v/>
      </c>
      <c r="E40" s="41" t="str">
        <f>IF('Student Record'!E37="","",'Student Record'!E37)</f>
        <v>Minakshi Mali</v>
      </c>
      <c r="F40" s="41" t="str">
        <f>IF('Student Record'!G37="","",'Student Record'!G37)</f>
        <v>Kailash Chandra Mali</v>
      </c>
      <c r="G40" s="41" t="str">
        <f>IF('Student Record'!H37="","",'Student Record'!H37)</f>
        <v>Tamu Devi</v>
      </c>
      <c r="H40" s="43">
        <f>IF('Student Record'!J37="","",'Student Record'!J37)</f>
        <v>41828</v>
      </c>
      <c r="I40" s="43">
        <f>IF('Student Record'!D37="","",'Student Record'!D37)</f>
        <v>43593</v>
      </c>
      <c r="J40" s="35" t="str">
        <f>IF('Student Record'!T37="","",'Student Record'!T37)</f>
        <v>XXXX4955</v>
      </c>
      <c r="K40" s="35">
        <f>IF('Student Record'!V37="","",'Student Record'!V37)</f>
        <v>8619638554</v>
      </c>
      <c r="L40" s="40" t="str">
        <f>IF('Student Record'!W37="","",'Student Record'!W37)</f>
        <v>BRAHMCHARYA AASHRAM KE PASS,DEOGARH,DEOGARH,313331</v>
      </c>
    </row>
    <row r="41" spans="1:12" ht="20.100000000000001" customHeight="1" x14ac:dyDescent="0.25">
      <c r="A41" s="38">
        <f>IF(Table1[[#This Row],[Name of Student]]="","",ROWS($A$1:A37))</f>
        <v>37</v>
      </c>
      <c r="B41" s="35" t="str">
        <f>IF('Student Record'!A38="","",'Student Record'!A38)&amp;" "&amp;IF('Student Record'!B38="","",'Student Record'!B38)</f>
        <v>3 A</v>
      </c>
      <c r="C41" s="35">
        <f>IF('Student Record'!C38="","",'Student Record'!C38)</f>
        <v>13163</v>
      </c>
      <c r="D41" s="41" t="str">
        <f>IF('Student Record'!K38="","",'Student Record'!K38)</f>
        <v/>
      </c>
      <c r="E41" s="41" t="str">
        <f>IF('Student Record'!E38="","",'Student Record'!E38)</f>
        <v>Mohd Ashzad Raza</v>
      </c>
      <c r="F41" s="41" t="str">
        <f>IF('Student Record'!G38="","",'Student Record'!G38)</f>
        <v>Jamshed</v>
      </c>
      <c r="G41" s="41" t="str">
        <f>IF('Student Record'!H38="","",'Student Record'!H38)</f>
        <v>Rukhsar Vano</v>
      </c>
      <c r="H41" s="43">
        <f>IF('Student Record'!J38="","",'Student Record'!J38)</f>
        <v>41678</v>
      </c>
      <c r="I41" s="43">
        <f>IF('Student Record'!D38="","",'Student Record'!D38)</f>
        <v>43643</v>
      </c>
      <c r="J41" s="35" t="str">
        <f>IF('Student Record'!T38="","",'Student Record'!T38)</f>
        <v>XXXX8902</v>
      </c>
      <c r="K41" s="35">
        <f>IF('Student Record'!V38="","",'Student Record'!V38)</f>
        <v>9414938265</v>
      </c>
      <c r="L41" s="40" t="str">
        <f>IF('Student Record'!W38="","",'Student Record'!W38)</f>
        <v>MASJID DEOGARH,DEOGARH,DEOGARH,313331</v>
      </c>
    </row>
    <row r="42" spans="1:12" ht="20.100000000000001" customHeight="1" x14ac:dyDescent="0.25">
      <c r="A42" s="38">
        <f>IF(Table1[[#This Row],[Name of Student]]="","",ROWS($A$1:A38))</f>
        <v>38</v>
      </c>
      <c r="B42" s="35" t="str">
        <f>IF('Student Record'!A39="","",'Student Record'!A39)&amp;" "&amp;IF('Student Record'!B39="","",'Student Record'!B39)</f>
        <v>3 A</v>
      </c>
      <c r="C42" s="35">
        <f>IF('Student Record'!C39="","",'Student Record'!C39)</f>
        <v>13681</v>
      </c>
      <c r="D42" s="41" t="str">
        <f>IF('Student Record'!K39="","",'Student Record'!K39)</f>
        <v/>
      </c>
      <c r="E42" s="41" t="str">
        <f>IF('Student Record'!E39="","",'Student Record'!E39)</f>
        <v>Mukesh Regar</v>
      </c>
      <c r="F42" s="41" t="str">
        <f>IF('Student Record'!G39="","",'Student Record'!G39)</f>
        <v>Naina Lal</v>
      </c>
      <c r="G42" s="41" t="str">
        <f>IF('Student Record'!H39="","",'Student Record'!H39)</f>
        <v>Kanchan Devi</v>
      </c>
      <c r="H42" s="43">
        <f>IF('Student Record'!J39="","",'Student Record'!J39)</f>
        <v>40021</v>
      </c>
      <c r="I42" s="43">
        <f>IF('Student Record'!D39="","",'Student Record'!D39)</f>
        <v>44226</v>
      </c>
      <c r="J42" s="35" t="str">
        <f>IF('Student Record'!T39="","",'Student Record'!T39)</f>
        <v>XXXX0893</v>
      </c>
      <c r="K42" s="35">
        <f>IF('Student Record'!V39="","",'Student Record'!V39)</f>
        <v>9680070181</v>
      </c>
      <c r="L42" s="40" t="str">
        <f>IF('Student Record'!W39="","",'Student Record'!W39)</f>
        <v>SOLANKI DARWAJA KE BAHAR,DEOGARH,DEOGARH,313331</v>
      </c>
    </row>
    <row r="43" spans="1:12" ht="20.100000000000001" customHeight="1" x14ac:dyDescent="0.25">
      <c r="A43" s="38">
        <f>IF(Table1[[#This Row],[Name of Student]]="","",ROWS($A$1:A39))</f>
        <v>39</v>
      </c>
      <c r="B43" s="35" t="str">
        <f>IF('Student Record'!A40="","",'Student Record'!A40)&amp;" "&amp;IF('Student Record'!B40="","",'Student Record'!B40)</f>
        <v>3 A</v>
      </c>
      <c r="C43" s="35">
        <f>IF('Student Record'!C40="","",'Student Record'!C40)</f>
        <v>13673</v>
      </c>
      <c r="D43" s="41" t="str">
        <f>IF('Student Record'!K40="","",'Student Record'!K40)</f>
        <v/>
      </c>
      <c r="E43" s="41" t="str">
        <f>IF('Student Record'!E40="","",'Student Record'!E40)</f>
        <v>Nilesh Mali</v>
      </c>
      <c r="F43" s="41" t="str">
        <f>IF('Student Record'!G40="","",'Student Record'!G40)</f>
        <v>Babu Lal Mali</v>
      </c>
      <c r="G43" s="41" t="str">
        <f>IF('Student Record'!H40="","",'Student Record'!H40)</f>
        <v>Lali</v>
      </c>
      <c r="H43" s="43">
        <f>IF('Student Record'!J40="","",'Student Record'!J40)</f>
        <v>40544</v>
      </c>
      <c r="I43" s="43">
        <f>IF('Student Record'!D40="","",'Student Record'!D40)</f>
        <v>44211</v>
      </c>
      <c r="J43" s="35" t="str">
        <f>IF('Student Record'!T40="","",'Student Record'!T40)</f>
        <v/>
      </c>
      <c r="K43" s="35">
        <f>IF('Student Record'!V40="","",'Student Record'!V40)</f>
        <v>7878608569</v>
      </c>
      <c r="L43" s="40" t="str">
        <f>IF('Student Record'!W40="","",'Student Record'!W40)</f>
        <v>SURAJ DARWAJA BUS STAND,DEOGARH,DEOGARH,313331</v>
      </c>
    </row>
    <row r="44" spans="1:12" ht="20.100000000000001" customHeight="1" x14ac:dyDescent="0.25">
      <c r="A44" s="38">
        <f>IF(Table1[[#This Row],[Name of Student]]="","",ROWS($A$1:A40))</f>
        <v>40</v>
      </c>
      <c r="B44" s="35" t="str">
        <f>IF('Student Record'!A41="","",'Student Record'!A41)&amp;" "&amp;IF('Student Record'!B41="","",'Student Record'!B41)</f>
        <v>3 A</v>
      </c>
      <c r="C44" s="35">
        <f>IF('Student Record'!C41="","",'Student Record'!C41)</f>
        <v>13649</v>
      </c>
      <c r="D44" s="41" t="str">
        <f>IF('Student Record'!K41="","",'Student Record'!K41)</f>
        <v/>
      </c>
      <c r="E44" s="41" t="str">
        <f>IF('Student Record'!E41="","",'Student Record'!E41)</f>
        <v>Nilesh Mali</v>
      </c>
      <c r="F44" s="41" t="str">
        <f>IF('Student Record'!G41="","",'Student Record'!G41)</f>
        <v>Kanhaiya Lal Mali</v>
      </c>
      <c r="G44" s="41" t="str">
        <f>IF('Student Record'!H41="","",'Student Record'!H41)</f>
        <v>Sushila Devi</v>
      </c>
      <c r="H44" s="43">
        <f>IF('Student Record'!J41="","",'Student Record'!J41)</f>
        <v>40373</v>
      </c>
      <c r="I44" s="43">
        <f>IF('Student Record'!D41="","",'Student Record'!D41)</f>
        <v>44124</v>
      </c>
      <c r="J44" s="35" t="str">
        <f>IF('Student Record'!T41="","",'Student Record'!T41)</f>
        <v>XXXX2547</v>
      </c>
      <c r="K44" s="35">
        <f>IF('Student Record'!V41="","",'Student Record'!V41)</f>
        <v>9001858800</v>
      </c>
      <c r="L44" s="40" t="str">
        <f>IF('Student Record'!W41="","",'Student Record'!W41)</f>
        <v>BEHIND GSSS DEOGARH,DEOGARH,DEOGARH,313331</v>
      </c>
    </row>
    <row r="45" spans="1:12" ht="20.100000000000001" customHeight="1" x14ac:dyDescent="0.25">
      <c r="A45" s="38">
        <f>IF(Table1[[#This Row],[Name of Student]]="","",ROWS($A$1:A41))</f>
        <v>41</v>
      </c>
      <c r="B45" s="35" t="str">
        <f>IF('Student Record'!A42="","",'Student Record'!A42)&amp;" "&amp;IF('Student Record'!B42="","",'Student Record'!B42)</f>
        <v>3 A</v>
      </c>
      <c r="C45" s="35">
        <f>IF('Student Record'!C42="","",'Student Record'!C42)</f>
        <v>13640</v>
      </c>
      <c r="D45" s="41" t="str">
        <f>IF('Student Record'!K42="","",'Student Record'!K42)</f>
        <v/>
      </c>
      <c r="E45" s="41" t="str">
        <f>IF('Student Record'!E42="","",'Student Record'!E42)</f>
        <v>Palak Mali</v>
      </c>
      <c r="F45" s="41" t="str">
        <f>IF('Student Record'!G42="","",'Student Record'!G42)</f>
        <v>Suresh Kumar Mali</v>
      </c>
      <c r="G45" s="41" t="str">
        <f>IF('Student Record'!H42="","",'Student Record'!H42)</f>
        <v>Parul Mali</v>
      </c>
      <c r="H45" s="43">
        <f>IF('Student Record'!J42="","",'Student Record'!J42)</f>
        <v>41169</v>
      </c>
      <c r="I45" s="43">
        <f>IF('Student Record'!D42="","",'Student Record'!D42)</f>
        <v>44120</v>
      </c>
      <c r="J45" s="35" t="str">
        <f>IF('Student Record'!T42="","",'Student Record'!T42)</f>
        <v>XXXX8119</v>
      </c>
      <c r="K45" s="35">
        <f>IF('Student Record'!V42="","",'Student Record'!V42)</f>
        <v>9784299900</v>
      </c>
      <c r="L45" s="40" t="str">
        <f>IF('Student Record'!W42="","",'Student Record'!W42)</f>
        <v>SHAKTI NAGARR,DEOGARH,DEOGARH,313331</v>
      </c>
    </row>
    <row r="46" spans="1:12" ht="20.100000000000001" customHeight="1" x14ac:dyDescent="0.25">
      <c r="A46" s="38">
        <f>IF(Table1[[#This Row],[Name of Student]]="","",ROWS($A$1:A42))</f>
        <v>42</v>
      </c>
      <c r="B46" s="35" t="str">
        <f>IF('Student Record'!A43="","",'Student Record'!A43)&amp;" "&amp;IF('Student Record'!B43="","",'Student Record'!B43)</f>
        <v>3 A</v>
      </c>
      <c r="C46" s="35">
        <f>IF('Student Record'!C43="","",'Student Record'!C43)</f>
        <v>13159</v>
      </c>
      <c r="D46" s="41" t="str">
        <f>IF('Student Record'!K43="","",'Student Record'!K43)</f>
        <v/>
      </c>
      <c r="E46" s="41" t="str">
        <f>IF('Student Record'!E43="","",'Student Record'!E43)</f>
        <v>Phoola Lohar</v>
      </c>
      <c r="F46" s="41" t="str">
        <f>IF('Student Record'!G43="","",'Student Record'!G43)</f>
        <v>Ramesh Lal</v>
      </c>
      <c r="G46" s="41" t="str">
        <f>IF('Student Record'!H43="","",'Student Record'!H43)</f>
        <v>Rekha Devi</v>
      </c>
      <c r="H46" s="43">
        <f>IF('Student Record'!J43="","",'Student Record'!J43)</f>
        <v>41613</v>
      </c>
      <c r="I46" s="43">
        <f>IF('Student Record'!D43="","",'Student Record'!D43)</f>
        <v>43593</v>
      </c>
      <c r="J46" s="35" t="str">
        <f>IF('Student Record'!T43="","",'Student Record'!T43)</f>
        <v>XXXX5799</v>
      </c>
      <c r="K46" s="35">
        <f>IF('Student Record'!V43="","",'Student Record'!V43)</f>
        <v>8000051439</v>
      </c>
      <c r="L46" s="40" t="str">
        <f>IF('Student Record'!W43="","",'Student Record'!W43)</f>
        <v>SHAKTI NAGAR ,DEOGARH,DEOGARH,313331</v>
      </c>
    </row>
    <row r="47" spans="1:12" ht="20.100000000000001" customHeight="1" x14ac:dyDescent="0.25">
      <c r="A47" s="38">
        <f>IF(Table1[[#This Row],[Name of Student]]="","",ROWS($A$1:A43))</f>
        <v>43</v>
      </c>
      <c r="B47" s="35" t="str">
        <f>IF('Student Record'!A44="","",'Student Record'!A44)&amp;" "&amp;IF('Student Record'!B44="","",'Student Record'!B44)</f>
        <v>3 A</v>
      </c>
      <c r="C47" s="35">
        <f>IF('Student Record'!C44="","",'Student Record'!C44)</f>
        <v>13167</v>
      </c>
      <c r="D47" s="41" t="str">
        <f>IF('Student Record'!K44="","",'Student Record'!K44)</f>
        <v/>
      </c>
      <c r="E47" s="41" t="str">
        <f>IF('Student Record'!E44="","",'Student Record'!E44)</f>
        <v>Priyanka Solanki</v>
      </c>
      <c r="F47" s="41" t="str">
        <f>IF('Student Record'!G44="","",'Student Record'!G44)</f>
        <v>Kanti Lal Solanki</v>
      </c>
      <c r="G47" s="41" t="str">
        <f>IF('Student Record'!H44="","",'Student Record'!H44)</f>
        <v>Prem Devi</v>
      </c>
      <c r="H47" s="43">
        <f>IF('Student Record'!J44="","",'Student Record'!J44)</f>
        <v>40909</v>
      </c>
      <c r="I47" s="43">
        <f>IF('Student Record'!D44="","",'Student Record'!D44)</f>
        <v>43648</v>
      </c>
      <c r="J47" s="35" t="str">
        <f>IF('Student Record'!T44="","",'Student Record'!T44)</f>
        <v>XXXX6154</v>
      </c>
      <c r="K47" s="35">
        <f>IF('Student Record'!V44="","",'Student Record'!V44)</f>
        <v>9660141411</v>
      </c>
      <c r="L47" s="40" t="str">
        <f>IF('Student Record'!W44="","",'Student Record'!W44)</f>
        <v>INSIDE SOLANKI GATE,DEOGARH,DEOGARH,313331</v>
      </c>
    </row>
    <row r="48" spans="1:12" ht="20.100000000000001" customHeight="1" x14ac:dyDescent="0.25">
      <c r="A48" s="38">
        <f>IF(Table1[[#This Row],[Name of Student]]="","",ROWS($A$1:A44))</f>
        <v>44</v>
      </c>
      <c r="B48" s="35" t="str">
        <f>IF('Student Record'!A45="","",'Student Record'!A45)&amp;" "&amp;IF('Student Record'!B45="","",'Student Record'!B45)</f>
        <v>3 A</v>
      </c>
      <c r="C48" s="35">
        <f>IF('Student Record'!C45="","",'Student Record'!C45)</f>
        <v>13654</v>
      </c>
      <c r="D48" s="41" t="str">
        <f>IF('Student Record'!K45="","",'Student Record'!K45)</f>
        <v/>
      </c>
      <c r="E48" s="41" t="str">
        <f>IF('Student Record'!E45="","",'Student Record'!E45)</f>
        <v>Tejal Mali</v>
      </c>
      <c r="F48" s="41" t="str">
        <f>IF('Student Record'!G45="","",'Student Record'!G45)</f>
        <v>Ishwar Lal Mali</v>
      </c>
      <c r="G48" s="41" t="str">
        <f>IF('Student Record'!H45="","",'Student Record'!H45)</f>
        <v>Manju Devi</v>
      </c>
      <c r="H48" s="43">
        <f>IF('Student Record'!J45="","",'Student Record'!J45)</f>
        <v>41331</v>
      </c>
      <c r="I48" s="43">
        <f>IF('Student Record'!D45="","",'Student Record'!D45)</f>
        <v>44124</v>
      </c>
      <c r="J48" s="35" t="str">
        <f>IF('Student Record'!T45="","",'Student Record'!T45)</f>
        <v>XXXX2694</v>
      </c>
      <c r="K48" s="35">
        <f>IF('Student Record'!V45="","",'Student Record'!V45)</f>
        <v>9928275256</v>
      </c>
      <c r="L48" s="40" t="str">
        <f>IF('Student Record'!W45="","",'Student Record'!W45)</f>
        <v>SHAKTI NAGAR WARD NO 20 DEOGARH,DEOGARH,DEOGARH,313331</v>
      </c>
    </row>
    <row r="49" spans="1:12" ht="20.100000000000001" customHeight="1" x14ac:dyDescent="0.25">
      <c r="A49" s="38">
        <f>IF(Table1[[#This Row],[Name of Student]]="","",ROWS($A$1:A45))</f>
        <v>45</v>
      </c>
      <c r="B49" s="35" t="str">
        <f>IF('Student Record'!A46="","",'Student Record'!A46)&amp;" "&amp;IF('Student Record'!B46="","",'Student Record'!B46)</f>
        <v>3 A</v>
      </c>
      <c r="C49" s="35">
        <f>IF('Student Record'!C46="","",'Student Record'!C46)</f>
        <v>13597</v>
      </c>
      <c r="D49" s="41" t="str">
        <f>IF('Student Record'!K46="","",'Student Record'!K46)</f>
        <v/>
      </c>
      <c r="E49" s="41" t="str">
        <f>IF('Student Record'!E46="","",'Student Record'!E46)</f>
        <v>Vikas Mali</v>
      </c>
      <c r="F49" s="41" t="str">
        <f>IF('Student Record'!G46="","",'Student Record'!G46)</f>
        <v>Babu Lal Mali</v>
      </c>
      <c r="G49" s="41" t="str">
        <f>IF('Student Record'!H46="","",'Student Record'!H46)</f>
        <v>Rekha Devi</v>
      </c>
      <c r="H49" s="43">
        <f>IF('Student Record'!J46="","",'Student Record'!J46)</f>
        <v>41216</v>
      </c>
      <c r="I49" s="43">
        <f>IF('Student Record'!D46="","",'Student Record'!D46)</f>
        <v>44113</v>
      </c>
      <c r="J49" s="35" t="str">
        <f>IF('Student Record'!T46="","",'Student Record'!T46)</f>
        <v>XXXX0372</v>
      </c>
      <c r="K49" s="35">
        <f>IF('Student Record'!V46="","",'Student Record'!V46)</f>
        <v>8386085249</v>
      </c>
      <c r="L49" s="40" t="str">
        <f>IF('Student Record'!W46="","",'Student Record'!W46)</f>
        <v>SHAKTI NAGAR DEOGARH,DEOGARH,DEOGARH,313331</v>
      </c>
    </row>
    <row r="50" spans="1:12" ht="20.100000000000001" customHeight="1" x14ac:dyDescent="0.25">
      <c r="A50" s="38">
        <f>IF(Table1[[#This Row],[Name of Student]]="","",ROWS($A$1:A46))</f>
        <v>46</v>
      </c>
      <c r="B50" s="35" t="str">
        <f>IF('Student Record'!A47="","",'Student Record'!A47)&amp;" "&amp;IF('Student Record'!B47="","",'Student Record'!B47)</f>
        <v>3 A</v>
      </c>
      <c r="C50" s="35">
        <f>IF('Student Record'!C47="","",'Student Record'!C47)</f>
        <v>13587</v>
      </c>
      <c r="D50" s="41" t="str">
        <f>IF('Student Record'!K47="","",'Student Record'!K47)</f>
        <v/>
      </c>
      <c r="E50" s="41" t="str">
        <f>IF('Student Record'!E47="","",'Student Record'!E47)</f>
        <v>Viraj Sen</v>
      </c>
      <c r="F50" s="41" t="str">
        <f>IF('Student Record'!G47="","",'Student Record'!G47)</f>
        <v>Mukesh Sen</v>
      </c>
      <c r="G50" s="41" t="str">
        <f>IF('Student Record'!H47="","",'Student Record'!H47)</f>
        <v>Anita Sen</v>
      </c>
      <c r="H50" s="43">
        <f>IF('Student Record'!J47="","",'Student Record'!J47)</f>
        <v>40852</v>
      </c>
      <c r="I50" s="43">
        <f>IF('Student Record'!D47="","",'Student Record'!D47)</f>
        <v>44109</v>
      </c>
      <c r="J50" s="35" t="str">
        <f>IF('Student Record'!T47="","",'Student Record'!T47)</f>
        <v>XXXX3522</v>
      </c>
      <c r="K50" s="35">
        <f>IF('Student Record'!V47="","",'Student Record'!V47)</f>
        <v>9660141430</v>
      </c>
      <c r="L50" s="40" t="str">
        <f>IF('Student Record'!W47="","",'Student Record'!W47)</f>
        <v>NAYION KI GALI WARD NO 16,DEOGARH,KOTWALI CHABUTARA DEOGARH,313331</v>
      </c>
    </row>
    <row r="51" spans="1:12" ht="20.100000000000001" customHeight="1" x14ac:dyDescent="0.25">
      <c r="A51" s="38">
        <f>IF(Table1[[#This Row],[Name of Student]]="","",ROWS($A$1:A47))</f>
        <v>47</v>
      </c>
      <c r="B51" s="35" t="str">
        <f>IF('Student Record'!A48="","",'Student Record'!A48)&amp;" "&amp;IF('Student Record'!B48="","",'Student Record'!B48)</f>
        <v>3 A</v>
      </c>
      <c r="C51" s="35">
        <f>IF('Student Record'!C48="","",'Student Record'!C48)</f>
        <v>13635</v>
      </c>
      <c r="D51" s="41" t="str">
        <f>IF('Student Record'!K48="","",'Student Record'!K48)</f>
        <v/>
      </c>
      <c r="E51" s="41" t="str">
        <f>IF('Student Record'!E48="","",'Student Record'!E48)</f>
        <v>Vishal Mali</v>
      </c>
      <c r="F51" s="41" t="str">
        <f>IF('Student Record'!G48="","",'Student Record'!G48)</f>
        <v>Vinod Kumar Mali</v>
      </c>
      <c r="G51" s="41" t="str">
        <f>IF('Student Record'!H48="","",'Student Record'!H48)</f>
        <v>Mamta</v>
      </c>
      <c r="H51" s="43">
        <f>IF('Student Record'!J48="","",'Student Record'!J48)</f>
        <v>41445</v>
      </c>
      <c r="I51" s="43">
        <f>IF('Student Record'!D48="","",'Student Record'!D48)</f>
        <v>44119</v>
      </c>
      <c r="J51" s="35" t="str">
        <f>IF('Student Record'!T48="","",'Student Record'!T48)</f>
        <v>XXXX0434</v>
      </c>
      <c r="K51" s="35">
        <f>IF('Student Record'!V48="","",'Student Record'!V48)</f>
        <v>9672714066</v>
      </c>
      <c r="L51" s="40" t="str">
        <f>IF('Student Record'!W48="","",'Student Record'!W48)</f>
        <v>SHAKTI NAGAR WARD NO 20,DEOGARH,DEOGARH,313331</v>
      </c>
    </row>
    <row r="52" spans="1:12" ht="20.100000000000001" customHeight="1" x14ac:dyDescent="0.25">
      <c r="A52" s="38">
        <f>IF(Table1[[#This Row],[Name of Student]]="","",ROWS($A$1:A48))</f>
        <v>48</v>
      </c>
      <c r="B52" s="35" t="str">
        <f>IF('Student Record'!A49="","",'Student Record'!A49)&amp;" "&amp;IF('Student Record'!B49="","",'Student Record'!B49)</f>
        <v>3 A</v>
      </c>
      <c r="C52" s="35">
        <f>IF('Student Record'!C49="","",'Student Record'!C49)</f>
        <v>13341</v>
      </c>
      <c r="D52" s="41" t="str">
        <f>IF('Student Record'!K49="","",'Student Record'!K49)</f>
        <v/>
      </c>
      <c r="E52" s="41" t="str">
        <f>IF('Student Record'!E49="","",'Student Record'!E49)</f>
        <v>Yashwant Kumar Vaishnav</v>
      </c>
      <c r="F52" s="41" t="str">
        <f>IF('Student Record'!G49="","",'Student Record'!G49)</f>
        <v>Vinod Kumar Vaishnav</v>
      </c>
      <c r="G52" s="41" t="str">
        <f>IF('Student Record'!H49="","",'Student Record'!H49)</f>
        <v>Sumitra Devi</v>
      </c>
      <c r="H52" s="43">
        <f>IF('Student Record'!J49="","",'Student Record'!J49)</f>
        <v>41366</v>
      </c>
      <c r="I52" s="43">
        <f>IF('Student Record'!D49="","",'Student Record'!D49)</f>
        <v>43659</v>
      </c>
      <c r="J52" s="35" t="str">
        <f>IF('Student Record'!T49="","",'Student Record'!T49)</f>
        <v>XXXX3792</v>
      </c>
      <c r="K52" s="35">
        <f>IF('Student Record'!V49="","",'Student Record'!V49)</f>
        <v>7727922108</v>
      </c>
      <c r="L52" s="40" t="str">
        <f>IF('Student Record'!W49="","",'Student Record'!W49)</f>
        <v>NAYA MEJA,MANDAL,MEJJA,311140</v>
      </c>
    </row>
    <row r="53" spans="1:12" ht="20.100000000000001" customHeight="1" x14ac:dyDescent="0.25">
      <c r="A53" s="38">
        <f>IF(Table1[[#This Row],[Name of Student]]="","",ROWS($A$1:A49))</f>
        <v>49</v>
      </c>
      <c r="B53" s="35" t="str">
        <f>IF('Student Record'!A50="","",'Student Record'!A50)&amp;" "&amp;IF('Student Record'!B50="","",'Student Record'!B50)</f>
        <v>4 A</v>
      </c>
      <c r="C53" s="35">
        <f>IF('Student Record'!C50="","",'Student Record'!C50)</f>
        <v>13625</v>
      </c>
      <c r="D53" s="41" t="str">
        <f>IF('Student Record'!K50="","",'Student Record'!K50)</f>
        <v/>
      </c>
      <c r="E53" s="41" t="str">
        <f>IF('Student Record'!E50="","",'Student Record'!E50)</f>
        <v>Bharath Mali</v>
      </c>
      <c r="F53" s="41" t="str">
        <f>IF('Student Record'!G50="","",'Student Record'!G50)</f>
        <v>Kalu Lal Mali</v>
      </c>
      <c r="G53" s="41" t="str">
        <f>IF('Student Record'!H50="","",'Student Record'!H50)</f>
        <v>Sushila Devi</v>
      </c>
      <c r="H53" s="43">
        <f>IF('Student Record'!J50="","",'Student Record'!J50)</f>
        <v>40812</v>
      </c>
      <c r="I53" s="43">
        <f>IF('Student Record'!D50="","",'Student Record'!D50)</f>
        <v>44119</v>
      </c>
      <c r="J53" s="35" t="str">
        <f>IF('Student Record'!T50="","",'Student Record'!T50)</f>
        <v/>
      </c>
      <c r="K53" s="35">
        <f>IF('Student Record'!V50="","",'Student Record'!V50)</f>
        <v>6350211456</v>
      </c>
      <c r="L53" s="40" t="str">
        <f>IF('Student Record'!W50="","",'Student Record'!W50)</f>
        <v>BEHIND BRAHMCHARYA AASHRAM ,DEOGARH,DEOGARH,313331</v>
      </c>
    </row>
    <row r="54" spans="1:12" ht="20.100000000000001" customHeight="1" x14ac:dyDescent="0.25">
      <c r="A54" s="38">
        <f>IF(Table1[[#This Row],[Name of Student]]="","",ROWS($A$1:A50))</f>
        <v>50</v>
      </c>
      <c r="B54" s="35" t="str">
        <f>IF('Student Record'!A51="","",'Student Record'!A51)&amp;" "&amp;IF('Student Record'!B51="","",'Student Record'!B51)</f>
        <v>4 A</v>
      </c>
      <c r="C54" s="35">
        <f>IF('Student Record'!C51="","",'Student Record'!C51)</f>
        <v>13325</v>
      </c>
      <c r="D54" s="41" t="str">
        <f>IF('Student Record'!K51="","",'Student Record'!K51)</f>
        <v/>
      </c>
      <c r="E54" s="41" t="str">
        <f>IF('Student Record'!E51="","",'Student Record'!E51)</f>
        <v>Bhupendra Mali</v>
      </c>
      <c r="F54" s="41" t="str">
        <f>IF('Student Record'!G51="","",'Student Record'!G51)</f>
        <v>Shanti Lal</v>
      </c>
      <c r="G54" s="41" t="str">
        <f>IF('Student Record'!H51="","",'Student Record'!H51)</f>
        <v>Rekha</v>
      </c>
      <c r="H54" s="43">
        <f>IF('Student Record'!J51="","",'Student Record'!J51)</f>
        <v>41066</v>
      </c>
      <c r="I54" s="43">
        <f>IF('Student Record'!D51="","",'Student Record'!D51)</f>
        <v>43657</v>
      </c>
      <c r="J54" s="35" t="str">
        <f>IF('Student Record'!T51="","",'Student Record'!T51)</f>
        <v>XXXX8793</v>
      </c>
      <c r="K54" s="35">
        <f>IF('Student Record'!V51="","",'Student Record'!V51)</f>
        <v>7977427171</v>
      </c>
      <c r="L54" s="40" t="str">
        <f>IF('Student Record'!W51="","",'Student Record'!W51)</f>
        <v>shakti nagar deogarh,DEOGARH,DEOGARH,313331</v>
      </c>
    </row>
    <row r="55" spans="1:12" ht="20.100000000000001" customHeight="1" x14ac:dyDescent="0.25">
      <c r="A55" s="38">
        <f>IF(Table1[[#This Row],[Name of Student]]="","",ROWS($A$1:A51))</f>
        <v>51</v>
      </c>
      <c r="B55" s="35" t="str">
        <f>IF('Student Record'!A52="","",'Student Record'!A52)&amp;" "&amp;IF('Student Record'!B52="","",'Student Record'!B52)</f>
        <v>4 A</v>
      </c>
      <c r="C55" s="35">
        <f>IF('Student Record'!C52="","",'Student Record'!C52)</f>
        <v>13606</v>
      </c>
      <c r="D55" s="41" t="str">
        <f>IF('Student Record'!K52="","",'Student Record'!K52)</f>
        <v/>
      </c>
      <c r="E55" s="41" t="str">
        <f>IF('Student Record'!E52="","",'Student Record'!E52)</f>
        <v>Isika Sen</v>
      </c>
      <c r="F55" s="41" t="str">
        <f>IF('Student Record'!G52="","",'Student Record'!G52)</f>
        <v>Narendra Kumar Sen</v>
      </c>
      <c r="G55" s="41" t="str">
        <f>IF('Student Record'!H52="","",'Student Record'!H52)</f>
        <v>Mamta Sen</v>
      </c>
      <c r="H55" s="43">
        <f>IF('Student Record'!J52="","",'Student Record'!J52)</f>
        <v>40892</v>
      </c>
      <c r="I55" s="43">
        <f>IF('Student Record'!D52="","",'Student Record'!D52)</f>
        <v>44118</v>
      </c>
      <c r="J55" s="35" t="str">
        <f>IF('Student Record'!T52="","",'Student Record'!T52)</f>
        <v/>
      </c>
      <c r="K55" s="35">
        <f>IF('Student Record'!V52="","",'Student Record'!V52)</f>
        <v>9636119522</v>
      </c>
      <c r="L55" s="40" t="str">
        <f>IF('Student Record'!W52="","",'Student Record'!W52)</f>
        <v>SHAKTI NAGAR DEOGARH,DEOGARH,DEOGARH,313331</v>
      </c>
    </row>
    <row r="56" spans="1:12" ht="20.100000000000001" customHeight="1" x14ac:dyDescent="0.25">
      <c r="A56" s="38">
        <f>IF(Table1[[#This Row],[Name of Student]]="","",ROWS($A$1:A52))</f>
        <v>52</v>
      </c>
      <c r="B56" s="35" t="str">
        <f>IF('Student Record'!A53="","",'Student Record'!A53)&amp;" "&amp;IF('Student Record'!B53="","",'Student Record'!B53)</f>
        <v>4 A</v>
      </c>
      <c r="C56" s="35">
        <f>IF('Student Record'!C53="","",'Student Record'!C53)</f>
        <v>13128</v>
      </c>
      <c r="D56" s="41" t="str">
        <f>IF('Student Record'!K53="","",'Student Record'!K53)</f>
        <v/>
      </c>
      <c r="E56" s="41" t="str">
        <f>IF('Student Record'!E53="","",'Student Record'!E53)</f>
        <v>JANVI KUMARI</v>
      </c>
      <c r="F56" s="41" t="str">
        <f>IF('Student Record'!G53="","",'Student Record'!G53)</f>
        <v>ARJUN SINGH RAWAT</v>
      </c>
      <c r="G56" s="41" t="str">
        <f>IF('Student Record'!H53="","",'Student Record'!H53)</f>
        <v>KAMLA DEVI</v>
      </c>
      <c r="H56" s="43">
        <f>IF('Student Record'!J53="","",'Student Record'!J53)</f>
        <v>41198</v>
      </c>
      <c r="I56" s="43">
        <f>IF('Student Record'!D53="","",'Student Record'!D53)</f>
        <v>43299</v>
      </c>
      <c r="J56" s="35" t="str">
        <f>IF('Student Record'!T53="","",'Student Record'!T53)</f>
        <v>XXXX9805</v>
      </c>
      <c r="K56" s="35">
        <f>IF('Student Record'!V53="","",'Student Record'!V53)</f>
        <v>9587417842</v>
      </c>
      <c r="L56" s="40" t="str">
        <f>IF('Student Record'!W53="","",'Student Record'!W53)</f>
        <v>JALPA POST-KUKADA,SWADARI,JALPA TOGI,313331</v>
      </c>
    </row>
    <row r="57" spans="1:12" ht="20.100000000000001" customHeight="1" x14ac:dyDescent="0.25">
      <c r="A57" s="38">
        <f>IF(Table1[[#This Row],[Name of Student]]="","",ROWS($A$1:A53))</f>
        <v>53</v>
      </c>
      <c r="B57" s="35" t="str">
        <f>IF('Student Record'!A54="","",'Student Record'!A54)&amp;" "&amp;IF('Student Record'!B54="","",'Student Record'!B54)</f>
        <v>4 A</v>
      </c>
      <c r="C57" s="35">
        <f>IF('Student Record'!C54="","",'Student Record'!C54)</f>
        <v>13010</v>
      </c>
      <c r="D57" s="41" t="str">
        <f>IF('Student Record'!K54="","",'Student Record'!K54)</f>
        <v/>
      </c>
      <c r="E57" s="41" t="str">
        <f>IF('Student Record'!E54="","",'Student Record'!E54)</f>
        <v>JEEVIKA MALI</v>
      </c>
      <c r="F57" s="41" t="str">
        <f>IF('Student Record'!G54="","",'Student Record'!G54)</f>
        <v>AMBA LAL MALI</v>
      </c>
      <c r="G57" s="41" t="str">
        <f>IF('Student Record'!H54="","",'Student Record'!H54)</f>
        <v>KESHAR DEVI</v>
      </c>
      <c r="H57" s="43">
        <f>IF('Student Record'!J54="","",'Student Record'!J54)</f>
        <v>40909</v>
      </c>
      <c r="I57" s="43">
        <f>IF('Student Record'!D54="","",'Student Record'!D54)</f>
        <v>43283</v>
      </c>
      <c r="J57" s="35" t="str">
        <f>IF('Student Record'!T54="","",'Student Record'!T54)</f>
        <v/>
      </c>
      <c r="K57" s="35">
        <f>IF('Student Record'!V54="","",'Student Record'!V54)</f>
        <v>9660659609</v>
      </c>
      <c r="L57" s="40" t="str">
        <f>IF('Student Record'!W54="","",'Student Record'!W54)</f>
        <v>MELA GAROUND WARD NO 20 DEOGARH,DEOGARH,DEOGARH,313331</v>
      </c>
    </row>
    <row r="58" spans="1:12" ht="20.100000000000001" customHeight="1" x14ac:dyDescent="0.25">
      <c r="A58" s="38">
        <f>IF(Table1[[#This Row],[Name of Student]]="","",ROWS($A$1:A54))</f>
        <v>54</v>
      </c>
      <c r="B58" s="35" t="str">
        <f>IF('Student Record'!A55="","",'Student Record'!A55)&amp;" "&amp;IF('Student Record'!B55="","",'Student Record'!B55)</f>
        <v>4 A</v>
      </c>
      <c r="C58" s="35">
        <f>IF('Student Record'!C55="","",'Student Record'!C55)</f>
        <v>12879</v>
      </c>
      <c r="D58" s="41" t="str">
        <f>IF('Student Record'!K55="","",'Student Record'!K55)</f>
        <v/>
      </c>
      <c r="E58" s="41" t="str">
        <f>IF('Student Record'!E55="","",'Student Record'!E55)</f>
        <v>KHUSHWANT PRAJAPAT</v>
      </c>
      <c r="F58" s="41" t="str">
        <f>IF('Student Record'!G55="","",'Student Record'!G55)</f>
        <v>LAXMAN LAL PRAJAPAT</v>
      </c>
      <c r="G58" s="41" t="str">
        <f>IF('Student Record'!H55="","",'Student Record'!H55)</f>
        <v>RATAN DEVI</v>
      </c>
      <c r="H58" s="43">
        <f>IF('Student Record'!J55="","",'Student Record'!J55)</f>
        <v>41451</v>
      </c>
      <c r="I58" s="43">
        <f>IF('Student Record'!D55="","",'Student Record'!D55)</f>
        <v>43227</v>
      </c>
      <c r="J58" s="35" t="str">
        <f>IF('Student Record'!T55="","",'Student Record'!T55)</f>
        <v>XXXX0162</v>
      </c>
      <c r="K58" s="35">
        <f>IF('Student Record'!V55="","",'Student Record'!V55)</f>
        <v>9363706949</v>
      </c>
      <c r="L58" s="40" t="str">
        <f>IF('Student Record'!W55="","",'Student Record'!W55)</f>
        <v>WARD NO 6 SURAJ DARWAJA DESHANTRIYON KA MOHALLA,DEOGARH,DEOGARH,313331</v>
      </c>
    </row>
    <row r="59" spans="1:12" ht="20.100000000000001" customHeight="1" x14ac:dyDescent="0.25">
      <c r="A59" s="38">
        <f>IF(Table1[[#This Row],[Name of Student]]="","",ROWS($A$1:A55))</f>
        <v>55</v>
      </c>
      <c r="B59" s="35" t="str">
        <f>IF('Student Record'!A56="","",'Student Record'!A56)&amp;" "&amp;IF('Student Record'!B56="","",'Student Record'!B56)</f>
        <v>4 A</v>
      </c>
      <c r="C59" s="35">
        <f>IF('Student Record'!C56="","",'Student Record'!C56)</f>
        <v>13628</v>
      </c>
      <c r="D59" s="41" t="str">
        <f>IF('Student Record'!K56="","",'Student Record'!K56)</f>
        <v/>
      </c>
      <c r="E59" s="41" t="str">
        <f>IF('Student Record'!E56="","",'Student Record'!E56)</f>
        <v>Komal</v>
      </c>
      <c r="F59" s="41" t="str">
        <f>IF('Student Record'!G56="","",'Student Record'!G56)</f>
        <v>Devi Lal Mali</v>
      </c>
      <c r="G59" s="41" t="str">
        <f>IF('Student Record'!H56="","",'Student Record'!H56)</f>
        <v>Eji Devi</v>
      </c>
      <c r="H59" s="43">
        <f>IF('Student Record'!J56="","",'Student Record'!J56)</f>
        <v>40702</v>
      </c>
      <c r="I59" s="43">
        <f>IF('Student Record'!D56="","",'Student Record'!D56)</f>
        <v>44119</v>
      </c>
      <c r="J59" s="35" t="str">
        <f>IF('Student Record'!T56="","",'Student Record'!T56)</f>
        <v>XXXX4048</v>
      </c>
      <c r="K59" s="35">
        <f>IF('Student Record'!V56="","",'Student Record'!V56)</f>
        <v>8386088685</v>
      </c>
      <c r="L59" s="40" t="str">
        <f>IF('Student Record'!W56="","",'Student Record'!W56)</f>
        <v>WARD NO 20 BEHIND BRAHMCHARYA AASHRAM,DEOGARH,DEOGARH,313331</v>
      </c>
    </row>
    <row r="60" spans="1:12" ht="20.100000000000001" customHeight="1" x14ac:dyDescent="0.25">
      <c r="A60" s="38">
        <f>IF(Table1[[#This Row],[Name of Student]]="","",ROWS($A$1:A56))</f>
        <v>56</v>
      </c>
      <c r="B60" s="35" t="str">
        <f>IF('Student Record'!A57="","",'Student Record'!A57)&amp;" "&amp;IF('Student Record'!B57="","",'Student Record'!B57)</f>
        <v>4 A</v>
      </c>
      <c r="C60" s="35">
        <f>IF('Student Record'!C57="","",'Student Record'!C57)</f>
        <v>13057</v>
      </c>
      <c r="D60" s="41" t="str">
        <f>IF('Student Record'!K57="","",'Student Record'!K57)</f>
        <v/>
      </c>
      <c r="E60" s="41" t="str">
        <f>IF('Student Record'!E57="","",'Student Record'!E57)</f>
        <v>LALITA LOHAR</v>
      </c>
      <c r="F60" s="41" t="str">
        <f>IF('Student Record'!G57="","",'Student Record'!G57)</f>
        <v>SURESH LOHAR</v>
      </c>
      <c r="G60" s="41" t="str">
        <f>IF('Student Record'!H57="","",'Student Record'!H57)</f>
        <v>MAYA DEVI</v>
      </c>
      <c r="H60" s="43">
        <f>IF('Student Record'!J57="","",'Student Record'!J57)</f>
        <v>40920</v>
      </c>
      <c r="I60" s="43">
        <f>IF('Student Record'!D57="","",'Student Record'!D57)</f>
        <v>43285</v>
      </c>
      <c r="J60" s="35" t="str">
        <f>IF('Student Record'!T57="","",'Student Record'!T57)</f>
        <v>XXXX6836</v>
      </c>
      <c r="K60" s="35">
        <f>IF('Student Record'!V57="","",'Student Record'!V57)</f>
        <v>9999999999</v>
      </c>
      <c r="L60" s="40" t="str">
        <f>IF('Student Record'!W57="","",'Student Record'!W57)</f>
        <v>MALIYO KA MOHALLA DEOGARH,DEOGARH,DEOGARH,313331</v>
      </c>
    </row>
    <row r="61" spans="1:12" ht="20.100000000000001" customHeight="1" x14ac:dyDescent="0.25">
      <c r="A61" s="38">
        <f>IF(Table1[[#This Row],[Name of Student]]="","",ROWS($A$1:A57))</f>
        <v>57</v>
      </c>
      <c r="B61" s="35" t="str">
        <f>IF('Student Record'!A58="","",'Student Record'!A58)&amp;" "&amp;IF('Student Record'!B58="","",'Student Record'!B58)</f>
        <v>4 A</v>
      </c>
      <c r="C61" s="35">
        <f>IF('Student Record'!C58="","",'Student Record'!C58)</f>
        <v>13501</v>
      </c>
      <c r="D61" s="41" t="str">
        <f>IF('Student Record'!K58="","",'Student Record'!K58)</f>
        <v/>
      </c>
      <c r="E61" s="41" t="str">
        <f>IF('Student Record'!E58="","",'Student Record'!E58)</f>
        <v>Manisha Mali</v>
      </c>
      <c r="F61" s="41" t="str">
        <f>IF('Student Record'!G58="","",'Student Record'!G58)</f>
        <v>Dinesh Mali</v>
      </c>
      <c r="G61" s="41" t="str">
        <f>IF('Student Record'!H58="","",'Student Record'!H58)</f>
        <v>Rekha Devi</v>
      </c>
      <c r="H61" s="43">
        <f>IF('Student Record'!J58="","",'Student Record'!J58)</f>
        <v>41110</v>
      </c>
      <c r="I61" s="43">
        <f>IF('Student Record'!D58="","",'Student Record'!D58)</f>
        <v>44069</v>
      </c>
      <c r="J61" s="35" t="str">
        <f>IF('Student Record'!T58="","",'Student Record'!T58)</f>
        <v>XXXX1373</v>
      </c>
      <c r="K61" s="35">
        <f>IF('Student Record'!V58="","",'Student Record'!V58)</f>
        <v>8387852337</v>
      </c>
      <c r="L61" s="40" t="str">
        <f>IF('Student Record'!W58="","",'Student Record'!W58)</f>
        <v>NAYA DARWAJA WARD NO 20,DEOGARH,DEOGARH,313331</v>
      </c>
    </row>
    <row r="62" spans="1:12" ht="20.100000000000001" customHeight="1" x14ac:dyDescent="0.25">
      <c r="A62" s="38">
        <f>IF(Table1[[#This Row],[Name of Student]]="","",ROWS($A$1:A58))</f>
        <v>58</v>
      </c>
      <c r="B62" s="35" t="str">
        <f>IF('Student Record'!A59="","",'Student Record'!A59)&amp;" "&amp;IF('Student Record'!B59="","",'Student Record'!B59)</f>
        <v>4 A</v>
      </c>
      <c r="C62" s="35">
        <f>IF('Student Record'!C59="","",'Student Record'!C59)</f>
        <v>13413</v>
      </c>
      <c r="D62" s="41" t="str">
        <f>IF('Student Record'!K59="","",'Student Record'!K59)</f>
        <v/>
      </c>
      <c r="E62" s="41" t="str">
        <f>IF('Student Record'!E59="","",'Student Record'!E59)</f>
        <v>NARGIS BANU</v>
      </c>
      <c r="F62" s="41" t="str">
        <f>IF('Student Record'!G59="","",'Student Record'!G59)</f>
        <v>NIYAAZ MOHAMMAD</v>
      </c>
      <c r="G62" s="41" t="str">
        <f>IF('Student Record'!H59="","",'Student Record'!H59)</f>
        <v>FARZANA BANU</v>
      </c>
      <c r="H62" s="43">
        <f>IF('Student Record'!J59="","",'Student Record'!J59)</f>
        <v>40872</v>
      </c>
      <c r="I62" s="43">
        <f>IF('Student Record'!D59="","",'Student Record'!D59)</f>
        <v>43669</v>
      </c>
      <c r="J62" s="35" t="str">
        <f>IF('Student Record'!T59="","",'Student Record'!T59)</f>
        <v>XXXX4386</v>
      </c>
      <c r="K62" s="35">
        <f>IF('Student Record'!V59="","",'Student Record'!V59)</f>
        <v>6375738469</v>
      </c>
      <c r="L62" s="40" t="str">
        <f>IF('Student Record'!W59="","",'Student Record'!W59)</f>
        <v>SIPAHIYON KA MOHALLA,DEOGARH,DEOGARH,313331</v>
      </c>
    </row>
    <row r="63" spans="1:12" ht="20.100000000000001" customHeight="1" x14ac:dyDescent="0.25">
      <c r="A63" s="38">
        <f>IF(Table1[[#This Row],[Name of Student]]="","",ROWS($A$1:A59))</f>
        <v>59</v>
      </c>
      <c r="B63" s="35" t="str">
        <f>IF('Student Record'!A60="","",'Student Record'!A60)&amp;" "&amp;IF('Student Record'!B60="","",'Student Record'!B60)</f>
        <v>4 A</v>
      </c>
      <c r="C63" s="35">
        <f>IF('Student Record'!C60="","",'Student Record'!C60)</f>
        <v>13604</v>
      </c>
      <c r="D63" s="41" t="str">
        <f>IF('Student Record'!K60="","",'Student Record'!K60)</f>
        <v/>
      </c>
      <c r="E63" s="41" t="str">
        <f>IF('Student Record'!E60="","",'Student Record'!E60)</f>
        <v>Payal Mali</v>
      </c>
      <c r="F63" s="41" t="str">
        <f>IF('Student Record'!G60="","",'Student Record'!G60)</f>
        <v>Mahendra Kumar Mali</v>
      </c>
      <c r="G63" s="41" t="str">
        <f>IF('Student Record'!H60="","",'Student Record'!H60)</f>
        <v>Sushila Mali</v>
      </c>
      <c r="H63" s="43">
        <f>IF('Student Record'!J60="","",'Student Record'!J60)</f>
        <v>40627</v>
      </c>
      <c r="I63" s="43">
        <f>IF('Student Record'!D60="","",'Student Record'!D60)</f>
        <v>44118</v>
      </c>
      <c r="J63" s="35" t="str">
        <f>IF('Student Record'!T60="","",'Student Record'!T60)</f>
        <v>XXXX5763</v>
      </c>
      <c r="K63" s="35">
        <f>IF('Student Record'!V60="","",'Student Record'!V60)</f>
        <v>9727990701</v>
      </c>
      <c r="L63" s="40" t="str">
        <f>IF('Student Record'!W60="","",'Student Record'!W60)</f>
        <v>MALIYON KA MOHALLA WARD NO 13,DEOGARH,DEOGARH,313331</v>
      </c>
    </row>
    <row r="64" spans="1:12" ht="20.100000000000001" customHeight="1" x14ac:dyDescent="0.25">
      <c r="A64" s="38">
        <f>IF(Table1[[#This Row],[Name of Student]]="","",ROWS($A$1:A60))</f>
        <v>60</v>
      </c>
      <c r="B64" s="35" t="str">
        <f>IF('Student Record'!A61="","",'Student Record'!A61)&amp;" "&amp;IF('Student Record'!B61="","",'Student Record'!B61)</f>
        <v>4 A</v>
      </c>
      <c r="C64" s="35">
        <f>IF('Student Record'!C61="","",'Student Record'!C61)</f>
        <v>13627</v>
      </c>
      <c r="D64" s="41" t="str">
        <f>IF('Student Record'!K61="","",'Student Record'!K61)</f>
        <v/>
      </c>
      <c r="E64" s="41" t="str">
        <f>IF('Student Record'!E61="","",'Student Record'!E61)</f>
        <v>Pooja</v>
      </c>
      <c r="F64" s="41" t="str">
        <f>IF('Student Record'!G61="","",'Student Record'!G61)</f>
        <v>Lahri Lal</v>
      </c>
      <c r="G64" s="41" t="str">
        <f>IF('Student Record'!H61="","",'Student Record'!H61)</f>
        <v>Manju Devi</v>
      </c>
      <c r="H64" s="43">
        <f>IF('Student Record'!J61="","",'Student Record'!J61)</f>
        <v>40718</v>
      </c>
      <c r="I64" s="43">
        <f>IF('Student Record'!D61="","",'Student Record'!D61)</f>
        <v>44119</v>
      </c>
      <c r="J64" s="35" t="str">
        <f>IF('Student Record'!T61="","",'Student Record'!T61)</f>
        <v>XXXX6889</v>
      </c>
      <c r="K64" s="35">
        <f>IF('Student Record'!V61="","",'Student Record'!V61)</f>
        <v>9929324004</v>
      </c>
      <c r="L64" s="40" t="str">
        <f>IF('Student Record'!W61="","",'Student Record'!W61)</f>
        <v>SUKHWAL STONE KE PICHE WARD NO 20 ,DEOGARH,DEOGARH,313331</v>
      </c>
    </row>
    <row r="65" spans="1:12" ht="20.100000000000001" customHeight="1" x14ac:dyDescent="0.25">
      <c r="A65" s="38">
        <f>IF(Table1[[#This Row],[Name of Student]]="","",ROWS($A$1:A61))</f>
        <v>61</v>
      </c>
      <c r="B65" s="35" t="str">
        <f>IF('Student Record'!A62="","",'Student Record'!A62)&amp;" "&amp;IF('Student Record'!B62="","",'Student Record'!B62)</f>
        <v>4 A</v>
      </c>
      <c r="C65" s="35">
        <f>IF('Student Record'!C62="","",'Student Record'!C62)</f>
        <v>13629</v>
      </c>
      <c r="D65" s="41" t="str">
        <f>IF('Student Record'!K62="","",'Student Record'!K62)</f>
        <v/>
      </c>
      <c r="E65" s="41" t="str">
        <f>IF('Student Record'!E62="","",'Student Record'!E62)</f>
        <v>Praveen Mali</v>
      </c>
      <c r="F65" s="41" t="str">
        <f>IF('Student Record'!G62="","",'Student Record'!G62)</f>
        <v>Roshan Lal Mali</v>
      </c>
      <c r="G65" s="41" t="str">
        <f>IF('Student Record'!H62="","",'Student Record'!H62)</f>
        <v>Pushpa</v>
      </c>
      <c r="H65" s="43">
        <f>IF('Student Record'!J62="","",'Student Record'!J62)</f>
        <v>40676</v>
      </c>
      <c r="I65" s="43">
        <f>IF('Student Record'!D62="","",'Student Record'!D62)</f>
        <v>44119</v>
      </c>
      <c r="J65" s="35" t="str">
        <f>IF('Student Record'!T62="","",'Student Record'!T62)</f>
        <v>XXXX5520</v>
      </c>
      <c r="K65" s="35">
        <f>IF('Student Record'!V62="","",'Student Record'!V62)</f>
        <v>9783874517</v>
      </c>
      <c r="L65" s="40" t="str">
        <f>IF('Student Record'!W62="","",'Student Record'!W62)</f>
        <v>BEHIND BRAHMCHARYA AASHRAM ,DEOGARH,DEOGARH,313331</v>
      </c>
    </row>
    <row r="66" spans="1:12" ht="20.100000000000001" customHeight="1" x14ac:dyDescent="0.25">
      <c r="A66" s="38">
        <f>IF(Table1[[#This Row],[Name of Student]]="","",ROWS($A$1:A62))</f>
        <v>62</v>
      </c>
      <c r="B66" s="35" t="str">
        <f>IF('Student Record'!A63="","",'Student Record'!A63)&amp;" "&amp;IF('Student Record'!B63="","",'Student Record'!B63)</f>
        <v>4 A</v>
      </c>
      <c r="C66" s="35">
        <f>IF('Student Record'!C63="","",'Student Record'!C63)</f>
        <v>13011</v>
      </c>
      <c r="D66" s="41" t="str">
        <f>IF('Student Record'!K63="","",'Student Record'!K63)</f>
        <v/>
      </c>
      <c r="E66" s="41" t="str">
        <f>IF('Student Record'!E63="","",'Student Record'!E63)</f>
        <v>PRIYANKA LOHAR</v>
      </c>
      <c r="F66" s="41" t="str">
        <f>IF('Student Record'!G63="","",'Student Record'!G63)</f>
        <v>RAMESH LAL</v>
      </c>
      <c r="G66" s="41" t="str">
        <f>IF('Student Record'!H63="","",'Student Record'!H63)</f>
        <v>REKHA DEVI</v>
      </c>
      <c r="H66" s="43">
        <f>IF('Student Record'!J63="","",'Student Record'!J63)</f>
        <v>40544</v>
      </c>
      <c r="I66" s="43">
        <f>IF('Student Record'!D63="","",'Student Record'!D63)</f>
        <v>43283</v>
      </c>
      <c r="J66" s="35" t="str">
        <f>IF('Student Record'!T63="","",'Student Record'!T63)</f>
        <v>XXXX7050</v>
      </c>
      <c r="K66" s="35">
        <f>IF('Student Record'!V63="","",'Student Record'!V63)</f>
        <v>9928268011</v>
      </c>
      <c r="L66" s="40" t="str">
        <f>IF('Student Record'!W63="","",'Student Record'!W63)</f>
        <v>SHAKTI NAGAR DEOGARH,DEOGARH,DEOGARH,313331</v>
      </c>
    </row>
    <row r="67" spans="1:12" ht="20.100000000000001" customHeight="1" x14ac:dyDescent="0.25">
      <c r="A67" s="38">
        <f>IF(Table1[[#This Row],[Name of Student]]="","",ROWS($A$1:A63))</f>
        <v>63</v>
      </c>
      <c r="B67" s="35" t="str">
        <f>IF('Student Record'!A64="","",'Student Record'!A64)&amp;" "&amp;IF('Student Record'!B64="","",'Student Record'!B64)</f>
        <v>4 A</v>
      </c>
      <c r="C67" s="35">
        <f>IF('Student Record'!C64="","",'Student Record'!C64)</f>
        <v>13600</v>
      </c>
      <c r="D67" s="41" t="str">
        <f>IF('Student Record'!K64="","",'Student Record'!K64)</f>
        <v/>
      </c>
      <c r="E67" s="41" t="str">
        <f>IF('Student Record'!E64="","",'Student Record'!E64)</f>
        <v>Shrvan Kumar Sen</v>
      </c>
      <c r="F67" s="41" t="str">
        <f>IF('Student Record'!G64="","",'Student Record'!G64)</f>
        <v>Ganpat Lal Sen</v>
      </c>
      <c r="G67" s="41" t="str">
        <f>IF('Student Record'!H64="","",'Student Record'!H64)</f>
        <v>Meena Devi</v>
      </c>
      <c r="H67" s="43">
        <f>IF('Student Record'!J64="","",'Student Record'!J64)</f>
        <v>40556</v>
      </c>
      <c r="I67" s="43">
        <f>IF('Student Record'!D64="","",'Student Record'!D64)</f>
        <v>44114</v>
      </c>
      <c r="J67" s="35" t="str">
        <f>IF('Student Record'!T64="","",'Student Record'!T64)</f>
        <v>XXXX4886</v>
      </c>
      <c r="K67" s="35">
        <f>IF('Student Record'!V64="","",'Student Record'!V64)</f>
        <v>7568749765</v>
      </c>
      <c r="L67" s="40" t="str">
        <f>IF('Student Record'!W64="","",'Student Record'!W64)</f>
        <v>NARANIYON KA MOHALLA WARD NO 15,DEOGARH,DEOGARH,313331</v>
      </c>
    </row>
    <row r="68" spans="1:12" ht="20.100000000000001" customHeight="1" x14ac:dyDescent="0.25">
      <c r="A68" s="38">
        <f>IF(Table1[[#This Row],[Name of Student]]="","",ROWS($A$1:A64))</f>
        <v>64</v>
      </c>
      <c r="B68" s="35" t="str">
        <f>IF('Student Record'!A65="","",'Student Record'!A65)&amp;" "&amp;IF('Student Record'!B65="","",'Student Record'!B65)</f>
        <v>4 A</v>
      </c>
      <c r="C68" s="35">
        <f>IF('Student Record'!C65="","",'Student Record'!C65)</f>
        <v>13266</v>
      </c>
      <c r="D68" s="41" t="str">
        <f>IF('Student Record'!K65="","",'Student Record'!K65)</f>
        <v/>
      </c>
      <c r="E68" s="41" t="str">
        <f>IF('Student Record'!E65="","",'Student Record'!E65)</f>
        <v>Tanisha Mali</v>
      </c>
      <c r="F68" s="41" t="str">
        <f>IF('Student Record'!G65="","",'Student Record'!G65)</f>
        <v>Omprakash Mali</v>
      </c>
      <c r="G68" s="41" t="str">
        <f>IF('Student Record'!H65="","",'Student Record'!H65)</f>
        <v>Basanti</v>
      </c>
      <c r="H68" s="43">
        <f>IF('Student Record'!J65="","",'Student Record'!J65)</f>
        <v>40981</v>
      </c>
      <c r="I68" s="43">
        <f>IF('Student Record'!D65="","",'Student Record'!D65)</f>
        <v>43563</v>
      </c>
      <c r="J68" s="35" t="str">
        <f>IF('Student Record'!T65="","",'Student Record'!T65)</f>
        <v>XXXX5821</v>
      </c>
      <c r="K68" s="35">
        <f>IF('Student Record'!V65="","",'Student Record'!V65)</f>
        <v>9920624521</v>
      </c>
      <c r="L68" s="40" t="str">
        <f>IF('Student Record'!W65="","",'Student Record'!W65)</f>
        <v>NARANIYA MAHADEV ROAD,DEOGARH,DEOGARH,313331</v>
      </c>
    </row>
    <row r="69" spans="1:12" ht="20.100000000000001" customHeight="1" x14ac:dyDescent="0.25">
      <c r="A69" s="38">
        <f>IF(Table1[[#This Row],[Name of Student]]="","",ROWS($A$1:A65))</f>
        <v>65</v>
      </c>
      <c r="B69" s="35" t="str">
        <f>IF('Student Record'!A66="","",'Student Record'!A66)&amp;" "&amp;IF('Student Record'!B66="","",'Student Record'!B66)</f>
        <v>4 A</v>
      </c>
      <c r="C69" s="35">
        <f>IF('Student Record'!C66="","",'Student Record'!C66)</f>
        <v>12878</v>
      </c>
      <c r="D69" s="41" t="str">
        <f>IF('Student Record'!K66="","",'Student Record'!K66)</f>
        <v/>
      </c>
      <c r="E69" s="41" t="str">
        <f>IF('Student Record'!E66="","",'Student Record'!E66)</f>
        <v>VIJAY KUMAR MALI</v>
      </c>
      <c r="F69" s="41" t="str">
        <f>IF('Student Record'!G66="","",'Student Record'!G66)</f>
        <v>KANHAIYA LAL MALI</v>
      </c>
      <c r="G69" s="41" t="str">
        <f>IF('Student Record'!H66="","",'Student Record'!H66)</f>
        <v>SHANTA</v>
      </c>
      <c r="H69" s="43">
        <f>IF('Student Record'!J66="","",'Student Record'!J66)</f>
        <v>41376</v>
      </c>
      <c r="I69" s="43">
        <f>IF('Student Record'!D66="","",'Student Record'!D66)</f>
        <v>43227</v>
      </c>
      <c r="J69" s="35" t="str">
        <f>IF('Student Record'!T66="","",'Student Record'!T66)</f>
        <v>XXXX8957</v>
      </c>
      <c r="K69" s="35">
        <f>IF('Student Record'!V66="","",'Student Record'!V66)</f>
        <v>9784299900</v>
      </c>
      <c r="L69" s="40" t="str">
        <f>IF('Student Record'!W66="","",'Student Record'!W66)</f>
        <v>KHADI BHANDAR KE PICHE WARD NO 20,DEOGARH,DEOGARH,313331</v>
      </c>
    </row>
    <row r="70" spans="1:12" ht="20.100000000000001" customHeight="1" x14ac:dyDescent="0.25">
      <c r="A70" s="38">
        <f>IF(Table1[[#This Row],[Name of Student]]="","",ROWS($A$1:A66))</f>
        <v>66</v>
      </c>
      <c r="B70" s="35" t="str">
        <f>IF('Student Record'!A67="","",'Student Record'!A67)&amp;" "&amp;IF('Student Record'!B67="","",'Student Record'!B67)</f>
        <v>4 A</v>
      </c>
      <c r="C70" s="35">
        <f>IF('Student Record'!C67="","",'Student Record'!C67)</f>
        <v>13623</v>
      </c>
      <c r="D70" s="41" t="str">
        <f>IF('Student Record'!K67="","",'Student Record'!K67)</f>
        <v/>
      </c>
      <c r="E70" s="41" t="str">
        <f>IF('Student Record'!E67="","",'Student Record'!E67)</f>
        <v>Vijendra Mali</v>
      </c>
      <c r="F70" s="41" t="str">
        <f>IF('Student Record'!G67="","",'Student Record'!G67)</f>
        <v>Ladu Lal Mali</v>
      </c>
      <c r="G70" s="41" t="str">
        <f>IF('Student Record'!H67="","",'Student Record'!H67)</f>
        <v>Seema Mali</v>
      </c>
      <c r="H70" s="43">
        <f>IF('Student Record'!J67="","",'Student Record'!J67)</f>
        <v>40797</v>
      </c>
      <c r="I70" s="43">
        <f>IF('Student Record'!D67="","",'Student Record'!D67)</f>
        <v>44119</v>
      </c>
      <c r="J70" s="35" t="str">
        <f>IF('Student Record'!T67="","",'Student Record'!T67)</f>
        <v/>
      </c>
      <c r="K70" s="35">
        <f>IF('Student Record'!V67="","",'Student Record'!V67)</f>
        <v>8290915602</v>
      </c>
      <c r="L70" s="40" t="str">
        <f>IF('Student Record'!W67="","",'Student Record'!W67)</f>
        <v>NEAR BRAHMCHARYA AASHRAM,DEOGARH,DEOGARH,313331</v>
      </c>
    </row>
    <row r="71" spans="1:12" ht="20.100000000000001" customHeight="1" x14ac:dyDescent="0.25">
      <c r="A71" s="38">
        <f>IF(Table1[[#This Row],[Name of Student]]="","",ROWS($A$1:A67))</f>
        <v>67</v>
      </c>
      <c r="B71" s="35" t="str">
        <f>IF('Student Record'!A68="","",'Student Record'!A68)&amp;" "&amp;IF('Student Record'!B68="","",'Student Record'!B68)</f>
        <v>4 A</v>
      </c>
      <c r="C71" s="35">
        <f>IF('Student Record'!C68="","",'Student Record'!C68)</f>
        <v>13632</v>
      </c>
      <c r="D71" s="41" t="str">
        <f>IF('Student Record'!K68="","",'Student Record'!K68)</f>
        <v/>
      </c>
      <c r="E71" s="41" t="str">
        <f>IF('Student Record'!E68="","",'Student Record'!E68)</f>
        <v>Virat Mali</v>
      </c>
      <c r="F71" s="41" t="str">
        <f>IF('Student Record'!G68="","",'Student Record'!G68)</f>
        <v>Jagdish Mali</v>
      </c>
      <c r="G71" s="41" t="str">
        <f>IF('Student Record'!H68="","",'Student Record'!H68)</f>
        <v>Sona Mali</v>
      </c>
      <c r="H71" s="43">
        <f>IF('Student Record'!J68="","",'Student Record'!J68)</f>
        <v>40667</v>
      </c>
      <c r="I71" s="43">
        <f>IF('Student Record'!D68="","",'Student Record'!D68)</f>
        <v>44119</v>
      </c>
      <c r="J71" s="35" t="str">
        <f>IF('Student Record'!T68="","",'Student Record'!T68)</f>
        <v>XXXX2062</v>
      </c>
      <c r="K71" s="35">
        <f>IF('Student Record'!V68="","",'Student Record'!V68)</f>
        <v>9725179734</v>
      </c>
      <c r="L71" s="40" t="str">
        <f>IF('Student Record'!W68="","",'Student Record'!W68)</f>
        <v>KHADI BHANDAR KE PICHE WARD NO 20,DEOGARH,DEOGARH,313331</v>
      </c>
    </row>
    <row r="72" spans="1:12" ht="20.100000000000001" customHeight="1" x14ac:dyDescent="0.25">
      <c r="A72" s="38">
        <f>IF(Table1[[#This Row],[Name of Student]]="","",ROWS($A$1:A68))</f>
        <v>68</v>
      </c>
      <c r="B72" s="35" t="str">
        <f>IF('Student Record'!A69="","",'Student Record'!A69)&amp;" "&amp;IF('Student Record'!B69="","",'Student Record'!B69)</f>
        <v>5 A</v>
      </c>
      <c r="C72" s="35">
        <f>IF('Student Record'!C69="","",'Student Record'!C69)</f>
        <v>13012</v>
      </c>
      <c r="D72" s="41" t="str">
        <f>IF('Student Record'!K69="","",'Student Record'!K69)</f>
        <v/>
      </c>
      <c r="E72" s="41" t="str">
        <f>IF('Student Record'!E69="","",'Student Record'!E69)</f>
        <v>AARUSHI MALI</v>
      </c>
      <c r="F72" s="41" t="str">
        <f>IF('Student Record'!G69="","",'Student Record'!G69)</f>
        <v>KAILASH CHANDRA MALI</v>
      </c>
      <c r="G72" s="41" t="str">
        <f>IF('Student Record'!H69="","",'Student Record'!H69)</f>
        <v>TAMU BAI</v>
      </c>
      <c r="H72" s="43">
        <f>IF('Student Record'!J69="","",'Student Record'!J69)</f>
        <v>40879</v>
      </c>
      <c r="I72" s="43">
        <f>IF('Student Record'!D69="","",'Student Record'!D69)</f>
        <v>43283</v>
      </c>
      <c r="J72" s="35" t="str">
        <f>IF('Student Record'!T69="","",'Student Record'!T69)</f>
        <v>XXXX2098</v>
      </c>
      <c r="K72" s="35">
        <f>IF('Student Record'!V69="","",'Student Record'!V69)</f>
        <v>9721609969</v>
      </c>
      <c r="L72" s="40" t="str">
        <f>IF('Student Record'!W69="","",'Student Record'!W69)</f>
        <v>BHARMCHARIY AASHRAM KE PASS WARD NO 20 DEOGARH,DEOGARH,DEOGARH,313331</v>
      </c>
    </row>
    <row r="73" spans="1:12" ht="20.100000000000001" customHeight="1" x14ac:dyDescent="0.25">
      <c r="A73" s="38">
        <f>IF(Table1[[#This Row],[Name of Student]]="","",ROWS($A$1:A69))</f>
        <v>69</v>
      </c>
      <c r="B73" s="35" t="str">
        <f>IF('Student Record'!A70="","",'Student Record'!A70)&amp;" "&amp;IF('Student Record'!B70="","",'Student Record'!B70)</f>
        <v>5 A</v>
      </c>
      <c r="C73" s="35">
        <f>IF('Student Record'!C70="","",'Student Record'!C70)</f>
        <v>13588</v>
      </c>
      <c r="D73" s="41" t="str">
        <f>IF('Student Record'!K70="","",'Student Record'!K70)</f>
        <v/>
      </c>
      <c r="E73" s="41" t="str">
        <f>IF('Student Record'!E70="","",'Student Record'!E70)</f>
        <v>Bhavesh Kumar Sen</v>
      </c>
      <c r="F73" s="41" t="str">
        <f>IF('Student Record'!G70="","",'Student Record'!G70)</f>
        <v>Mukesh Kumar Sen</v>
      </c>
      <c r="G73" s="41" t="str">
        <f>IF('Student Record'!H70="","",'Student Record'!H70)</f>
        <v>Anita Sen</v>
      </c>
      <c r="H73" s="43">
        <f>IF('Student Record'!J70="","",'Student Record'!J70)</f>
        <v>39754</v>
      </c>
      <c r="I73" s="43">
        <f>IF('Student Record'!D70="","",'Student Record'!D70)</f>
        <v>44109</v>
      </c>
      <c r="J73" s="35" t="str">
        <f>IF('Student Record'!T70="","",'Student Record'!T70)</f>
        <v>XXXX5524</v>
      </c>
      <c r="K73" s="35">
        <f>IF('Student Record'!V70="","",'Student Record'!V70)</f>
        <v>9660141430</v>
      </c>
      <c r="L73" s="40" t="str">
        <f>IF('Student Record'!W70="","",'Student Record'!W70)</f>
        <v>NAYION KI GALI WARD NO 16,DEOGARH,KOTWALI CHABUTARA DEOGARH,313331</v>
      </c>
    </row>
    <row r="74" spans="1:12" ht="20.100000000000001" customHeight="1" x14ac:dyDescent="0.25">
      <c r="A74" s="38">
        <f>IF(Table1[[#This Row],[Name of Student]]="","",ROWS($A$1:A70))</f>
        <v>70</v>
      </c>
      <c r="B74" s="35" t="str">
        <f>IF('Student Record'!A71="","",'Student Record'!A71)&amp;" "&amp;IF('Student Record'!B71="","",'Student Record'!B71)</f>
        <v>5 A</v>
      </c>
      <c r="C74" s="35">
        <f>IF('Student Record'!C71="","",'Student Record'!C71)</f>
        <v>13430</v>
      </c>
      <c r="D74" s="41" t="str">
        <f>IF('Student Record'!K71="","",'Student Record'!K71)</f>
        <v/>
      </c>
      <c r="E74" s="41" t="str">
        <f>IF('Student Record'!E71="","",'Student Record'!E71)</f>
        <v>BHAVESH LOHAR</v>
      </c>
      <c r="F74" s="41" t="str">
        <f>IF('Student Record'!G71="","",'Student Record'!G71)</f>
        <v>GOVIND LAL LOHAR</v>
      </c>
      <c r="G74" s="41" t="str">
        <f>IF('Student Record'!H71="","",'Student Record'!H71)</f>
        <v>MEENA DEVI</v>
      </c>
      <c r="H74" s="43">
        <f>IF('Student Record'!J71="","",'Student Record'!J71)</f>
        <v>40575</v>
      </c>
      <c r="I74" s="43">
        <f>IF('Student Record'!D71="","",'Student Record'!D71)</f>
        <v>43705</v>
      </c>
      <c r="J74" s="35" t="str">
        <f>IF('Student Record'!T71="","",'Student Record'!T71)</f>
        <v>XXXX5744</v>
      </c>
      <c r="K74" s="35">
        <f>IF('Student Record'!V71="","",'Student Record'!V71)</f>
        <v>9783367452</v>
      </c>
      <c r="L74" s="40" t="str">
        <f>IF('Student Record'!W71="","",'Student Record'!W71)</f>
        <v>SURAJ DARWAJA WARD NO 6,DEOGARH,DEOGARH,313331</v>
      </c>
    </row>
    <row r="75" spans="1:12" ht="20.100000000000001" customHeight="1" x14ac:dyDescent="0.25">
      <c r="A75" s="38">
        <f>IF(Table1[[#This Row],[Name of Student]]="","",ROWS($A$1:A71))</f>
        <v>71</v>
      </c>
      <c r="B75" s="35" t="str">
        <f>IF('Student Record'!A72="","",'Student Record'!A72)&amp;" "&amp;IF('Student Record'!B72="","",'Student Record'!B72)</f>
        <v>5 A</v>
      </c>
      <c r="C75" s="35">
        <f>IF('Student Record'!C72="","",'Student Record'!C72)</f>
        <v>12704</v>
      </c>
      <c r="D75" s="41" t="str">
        <f>IF('Student Record'!K72="","",'Student Record'!K72)</f>
        <v/>
      </c>
      <c r="E75" s="41" t="str">
        <f>IF('Student Record'!E72="","",'Student Record'!E72)</f>
        <v>BHAVESH MALI</v>
      </c>
      <c r="F75" s="41" t="str">
        <f>IF('Student Record'!G72="","",'Student Record'!G72)</f>
        <v>BHANWAR LAL MALI</v>
      </c>
      <c r="G75" s="41" t="str">
        <f>IF('Student Record'!H72="","",'Student Record'!H72)</f>
        <v>MANJU MALI</v>
      </c>
      <c r="H75" s="43">
        <f>IF('Student Record'!J72="","",'Student Record'!J72)</f>
        <v>40493</v>
      </c>
      <c r="I75" s="43">
        <f>IF('Student Record'!D72="","",'Student Record'!D72)</f>
        <v>42920</v>
      </c>
      <c r="J75" s="35" t="str">
        <f>IF('Student Record'!T72="","",'Student Record'!T72)</f>
        <v>XXXX7422</v>
      </c>
      <c r="K75" s="35">
        <f>IF('Student Record'!V72="","",'Student Record'!V72)</f>
        <v>9680492429</v>
      </c>
      <c r="L75" s="40" t="str">
        <f>IF('Student Record'!W72="","",'Student Record'!W72)</f>
        <v>SURAJ DARWAJA,DEOGARH,DEOGARH,313331</v>
      </c>
    </row>
    <row r="76" spans="1:12" ht="20.100000000000001" customHeight="1" x14ac:dyDescent="0.25">
      <c r="A76" s="38">
        <f>IF(Table1[[#This Row],[Name of Student]]="","",ROWS($A$1:A72))</f>
        <v>72</v>
      </c>
      <c r="B76" s="35" t="str">
        <f>IF('Student Record'!A73="","",'Student Record'!A73)&amp;" "&amp;IF('Student Record'!B73="","",'Student Record'!B73)</f>
        <v>5 A</v>
      </c>
      <c r="C76" s="35">
        <f>IF('Student Record'!C73="","",'Student Record'!C73)</f>
        <v>12653</v>
      </c>
      <c r="D76" s="41" t="str">
        <f>IF('Student Record'!K73="","",'Student Record'!K73)</f>
        <v/>
      </c>
      <c r="E76" s="41" t="str">
        <f>IF('Student Record'!E73="","",'Student Record'!E73)</f>
        <v>BHAVESH MALI</v>
      </c>
      <c r="F76" s="41" t="str">
        <f>IF('Student Record'!G73="","",'Student Record'!G73)</f>
        <v>KAILASH MALI</v>
      </c>
      <c r="G76" s="41" t="str">
        <f>IF('Student Record'!H73="","",'Student Record'!H73)</f>
        <v>PUSHPA MALI</v>
      </c>
      <c r="H76" s="43">
        <f>IF('Student Record'!J73="","",'Student Record'!J73)</f>
        <v>40936</v>
      </c>
      <c r="I76" s="43">
        <f>IF('Student Record'!D73="","",'Student Record'!D73)</f>
        <v>42913</v>
      </c>
      <c r="J76" s="35" t="str">
        <f>IF('Student Record'!T73="","",'Student Record'!T73)</f>
        <v>XXXX1095</v>
      </c>
      <c r="K76" s="35">
        <f>IF('Student Record'!V73="","",'Student Record'!V73)</f>
        <v>9829335609</v>
      </c>
      <c r="L76" s="40" t="str">
        <f>IF('Student Record'!W73="","",'Student Record'!W73)</f>
        <v>NEAR KHADI BHANDAR, SHAKTI NAGAR,DEVGARH,DEVGARH,313331</v>
      </c>
    </row>
    <row r="77" spans="1:12" ht="20.100000000000001" customHeight="1" x14ac:dyDescent="0.25">
      <c r="A77" s="38">
        <f>IF(Table1[[#This Row],[Name of Student]]="","",ROWS($A$1:A73))</f>
        <v>73</v>
      </c>
      <c r="B77" s="35" t="str">
        <f>IF('Student Record'!A74="","",'Student Record'!A74)&amp;" "&amp;IF('Student Record'!B74="","",'Student Record'!B74)</f>
        <v>5 A</v>
      </c>
      <c r="C77" s="35">
        <f>IF('Student Record'!C74="","",'Student Record'!C74)</f>
        <v>12873</v>
      </c>
      <c r="D77" s="41" t="str">
        <f>IF('Student Record'!K74="","",'Student Record'!K74)</f>
        <v/>
      </c>
      <c r="E77" s="41" t="str">
        <f>IF('Student Record'!E74="","",'Student Record'!E74)</f>
        <v>BHAWESH PRAJAPAT</v>
      </c>
      <c r="F77" s="41" t="str">
        <f>IF('Student Record'!G74="","",'Student Record'!G74)</f>
        <v>LAXMAN LAL</v>
      </c>
      <c r="G77" s="41" t="str">
        <f>IF('Student Record'!H74="","",'Student Record'!H74)</f>
        <v>RATAN DEVI</v>
      </c>
      <c r="H77" s="43">
        <f>IF('Student Record'!J74="","",'Student Record'!J74)</f>
        <v>40909</v>
      </c>
      <c r="I77" s="43">
        <f>IF('Student Record'!D74="","",'Student Record'!D74)</f>
        <v>42973</v>
      </c>
      <c r="J77" s="35" t="str">
        <f>IF('Student Record'!T74="","",'Student Record'!T74)</f>
        <v>XXXX4984</v>
      </c>
      <c r="K77" s="35">
        <f>IF('Student Record'!V74="","",'Student Record'!V74)</f>
        <v>9636706949</v>
      </c>
      <c r="L77" s="40" t="str">
        <f>IF('Student Record'!W74="","",'Student Record'!W74)</f>
        <v>SURAJ DARWAJA DAKOTA KA MOHALLA ,DEOGARH,DEOGARH,313331</v>
      </c>
    </row>
    <row r="78" spans="1:12" ht="20.100000000000001" customHeight="1" x14ac:dyDescent="0.25">
      <c r="A78" s="38">
        <f>IF(Table1[[#This Row],[Name of Student]]="","",ROWS($A$1:A74))</f>
        <v>74</v>
      </c>
      <c r="B78" s="35" t="str">
        <f>IF('Student Record'!A75="","",'Student Record'!A75)&amp;" "&amp;IF('Student Record'!B75="","",'Student Record'!B75)</f>
        <v>5 A</v>
      </c>
      <c r="C78" s="35">
        <f>IF('Student Record'!C75="","",'Student Record'!C75)</f>
        <v>13113</v>
      </c>
      <c r="D78" s="41" t="str">
        <f>IF('Student Record'!K75="","",'Student Record'!K75)</f>
        <v/>
      </c>
      <c r="E78" s="41" t="str">
        <f>IF('Student Record'!E75="","",'Student Record'!E75)</f>
        <v>CHETANA TAILOR</v>
      </c>
      <c r="F78" s="41" t="str">
        <f>IF('Student Record'!G75="","",'Student Record'!G75)</f>
        <v>DEVI LAL</v>
      </c>
      <c r="G78" s="41" t="str">
        <f>IF('Student Record'!H75="","",'Student Record'!H75)</f>
        <v>MEERA DEVI</v>
      </c>
      <c r="H78" s="43">
        <f>IF('Student Record'!J75="","",'Student Record'!J75)</f>
        <v>40467</v>
      </c>
      <c r="I78" s="43">
        <f>IF('Student Record'!D75="","",'Student Record'!D75)</f>
        <v>43290</v>
      </c>
      <c r="J78" s="35" t="str">
        <f>IF('Student Record'!T75="","",'Student Record'!T75)</f>
        <v/>
      </c>
      <c r="K78" s="35">
        <f>IF('Student Record'!V75="","",'Student Record'!V75)</f>
        <v>7568665565</v>
      </c>
      <c r="L78" s="40" t="str">
        <f>IF('Student Record'!W75="","",'Student Record'!W75)</f>
        <v>NARAYAN JI KA MOHALLA DEOGARH,DEOGARH,DEOGARH,313331</v>
      </c>
    </row>
    <row r="79" spans="1:12" ht="20.100000000000001" customHeight="1" x14ac:dyDescent="0.25">
      <c r="A79" s="38">
        <f>IF(Table1[[#This Row],[Name of Student]]="","",ROWS($A$1:A75))</f>
        <v>75</v>
      </c>
      <c r="B79" s="35" t="str">
        <f>IF('Student Record'!A76="","",'Student Record'!A76)&amp;" "&amp;IF('Student Record'!B76="","",'Student Record'!B76)</f>
        <v>5 A</v>
      </c>
      <c r="C79" s="35">
        <f>IF('Student Record'!C76="","",'Student Record'!C76)</f>
        <v>13166</v>
      </c>
      <c r="D79" s="41" t="str">
        <f>IF('Student Record'!K76="","",'Student Record'!K76)</f>
        <v/>
      </c>
      <c r="E79" s="41" t="str">
        <f>IF('Student Record'!E76="","",'Student Record'!E76)</f>
        <v>Kanhaiya Sukhwal</v>
      </c>
      <c r="F79" s="41" t="str">
        <f>IF('Student Record'!G76="","",'Student Record'!G76)</f>
        <v>Satya Narayan Sukhwal</v>
      </c>
      <c r="G79" s="41" t="str">
        <f>IF('Student Record'!H76="","",'Student Record'!H76)</f>
        <v>Kamla Devi</v>
      </c>
      <c r="H79" s="43">
        <f>IF('Student Record'!J76="","",'Student Record'!J76)</f>
        <v>40070</v>
      </c>
      <c r="I79" s="43">
        <f>IF('Student Record'!D76="","",'Student Record'!D76)</f>
        <v>43647</v>
      </c>
      <c r="J79" s="35" t="str">
        <f>IF('Student Record'!T76="","",'Student Record'!T76)</f>
        <v>XXXX2191</v>
      </c>
      <c r="K79" s="35">
        <f>IF('Student Record'!V76="","",'Student Record'!V76)</f>
        <v>7023148879</v>
      </c>
      <c r="L79" s="40" t="str">
        <f>IF('Student Record'!W76="","",'Student Record'!W76)</f>
        <v>hospital road bapu nagar ,DEOGARH,DEOGARH,313331</v>
      </c>
    </row>
    <row r="80" spans="1:12" ht="20.100000000000001" customHeight="1" x14ac:dyDescent="0.25">
      <c r="A80" s="38">
        <f>IF(Table1[[#This Row],[Name of Student]]="","",ROWS($A$1:A76))</f>
        <v>76</v>
      </c>
      <c r="B80" s="35" t="str">
        <f>IF('Student Record'!A77="","",'Student Record'!A77)&amp;" "&amp;IF('Student Record'!B77="","",'Student Record'!B77)</f>
        <v>5 A</v>
      </c>
      <c r="C80" s="35">
        <f>IF('Student Record'!C77="","",'Student Record'!C77)</f>
        <v>13165</v>
      </c>
      <c r="D80" s="41" t="str">
        <f>IF('Student Record'!K77="","",'Student Record'!K77)</f>
        <v/>
      </c>
      <c r="E80" s="41" t="str">
        <f>IF('Student Record'!E77="","",'Student Record'!E77)</f>
        <v>Kavyansh Singh Panvar</v>
      </c>
      <c r="F80" s="41" t="str">
        <f>IF('Student Record'!G77="","",'Student Record'!G77)</f>
        <v>Karan Singh</v>
      </c>
      <c r="G80" s="41" t="str">
        <f>IF('Student Record'!H77="","",'Student Record'!H77)</f>
        <v>Tara Panvar</v>
      </c>
      <c r="H80" s="43">
        <f>IF('Student Record'!J77="","",'Student Record'!J77)</f>
        <v>39877</v>
      </c>
      <c r="I80" s="43">
        <f>IF('Student Record'!D77="","",'Student Record'!D77)</f>
        <v>43647</v>
      </c>
      <c r="J80" s="35" t="str">
        <f>IF('Student Record'!T77="","",'Student Record'!T77)</f>
        <v>XXXX7632</v>
      </c>
      <c r="K80" s="35">
        <f>IF('Student Record'!V77="","",'Student Record'!V77)</f>
        <v>9784793030</v>
      </c>
      <c r="L80" s="40" t="str">
        <f>IF('Student Record'!W77="","",'Student Record'!W77)</f>
        <v>MALIYON KA MOHALLA ,DEOGARH,DEOGARH,313331</v>
      </c>
    </row>
    <row r="81" spans="1:12" ht="20.100000000000001" customHeight="1" x14ac:dyDescent="0.25">
      <c r="A81" s="38">
        <f>IF(Table1[[#This Row],[Name of Student]]="","",ROWS($A$1:A77))</f>
        <v>77</v>
      </c>
      <c r="B81" s="35" t="str">
        <f>IF('Student Record'!A78="","",'Student Record'!A78)&amp;" "&amp;IF('Student Record'!B78="","",'Student Record'!B78)</f>
        <v>5 A</v>
      </c>
      <c r="C81" s="35">
        <f>IF('Student Record'!C78="","",'Student Record'!C78)</f>
        <v>13537</v>
      </c>
      <c r="D81" s="41" t="str">
        <f>IF('Student Record'!K78="","",'Student Record'!K78)</f>
        <v/>
      </c>
      <c r="E81" s="41" t="str">
        <f>IF('Student Record'!E78="","",'Student Record'!E78)</f>
        <v>Khushal Prajapat</v>
      </c>
      <c r="F81" s="41" t="str">
        <f>IF('Student Record'!G78="","",'Student Record'!G78)</f>
        <v>Dinesh Prajapat</v>
      </c>
      <c r="G81" s="41" t="str">
        <f>IF('Student Record'!H78="","",'Student Record'!H78)</f>
        <v>Manju Prajapat</v>
      </c>
      <c r="H81" s="43">
        <f>IF('Student Record'!J78="","",'Student Record'!J78)</f>
        <v>40167</v>
      </c>
      <c r="I81" s="43">
        <f>IF('Student Record'!D78="","",'Student Record'!D78)</f>
        <v>44075</v>
      </c>
      <c r="J81" s="35" t="str">
        <f>IF('Student Record'!T78="","",'Student Record'!T78)</f>
        <v>XXXX6227</v>
      </c>
      <c r="K81" s="35">
        <f>IF('Student Record'!V78="","",'Student Record'!V78)</f>
        <v>8085657434</v>
      </c>
      <c r="L81" s="40" t="str">
        <f>IF('Student Record'!W78="","",'Student Record'!W78)</f>
        <v>ward no.06 deshantariyo ka mohalla,deogarh,,313331</v>
      </c>
    </row>
    <row r="82" spans="1:12" ht="20.100000000000001" customHeight="1" x14ac:dyDescent="0.25">
      <c r="A82" s="38">
        <f>IF(Table1[[#This Row],[Name of Student]]="","",ROWS($A$1:A78))</f>
        <v>78</v>
      </c>
      <c r="B82" s="35" t="str">
        <f>IF('Student Record'!A79="","",'Student Record'!A79)&amp;" "&amp;IF('Student Record'!B79="","",'Student Record'!B79)</f>
        <v>5 A</v>
      </c>
      <c r="C82" s="35">
        <f>IF('Student Record'!C79="","",'Student Record'!C79)</f>
        <v>13106</v>
      </c>
      <c r="D82" s="41" t="str">
        <f>IF('Student Record'!K79="","",'Student Record'!K79)</f>
        <v/>
      </c>
      <c r="E82" s="41" t="str">
        <f>IF('Student Record'!E79="","",'Student Record'!E79)</f>
        <v>KHUSHI LOHAR</v>
      </c>
      <c r="F82" s="41" t="str">
        <f>IF('Student Record'!G79="","",'Student Record'!G79)</f>
        <v>BHAWER LAL</v>
      </c>
      <c r="G82" s="41" t="str">
        <f>IF('Student Record'!H79="","",'Student Record'!H79)</f>
        <v>SANTOSH DEVI</v>
      </c>
      <c r="H82" s="43">
        <f>IF('Student Record'!J79="","",'Student Record'!J79)</f>
        <v>41481</v>
      </c>
      <c r="I82" s="43">
        <f>IF('Student Record'!D79="","",'Student Record'!D79)</f>
        <v>43286</v>
      </c>
      <c r="J82" s="35" t="str">
        <f>IF('Student Record'!T79="","",'Student Record'!T79)</f>
        <v>XXXX2156</v>
      </c>
      <c r="K82" s="35">
        <f>IF('Student Record'!V79="","",'Student Record'!V79)</f>
        <v>8107511520</v>
      </c>
      <c r="L82" s="40" t="str">
        <f>IF('Student Record'!W79="","",'Student Record'!W79)</f>
        <v>MALIYO KA MOHALLA DEOGARH,DEOGARH,DEOGARH,313331</v>
      </c>
    </row>
    <row r="83" spans="1:12" ht="20.100000000000001" customHeight="1" x14ac:dyDescent="0.25">
      <c r="A83" s="38">
        <f>IF(Table1[[#This Row],[Name of Student]]="","",ROWS($A$1:A79))</f>
        <v>79</v>
      </c>
      <c r="B83" s="35" t="str">
        <f>IF('Student Record'!A80="","",'Student Record'!A80)&amp;" "&amp;IF('Student Record'!B80="","",'Student Record'!B80)</f>
        <v>5 A</v>
      </c>
      <c r="C83" s="35">
        <f>IF('Student Record'!C80="","",'Student Record'!C80)</f>
        <v>13662</v>
      </c>
      <c r="D83" s="41" t="str">
        <f>IF('Student Record'!K80="","",'Student Record'!K80)</f>
        <v/>
      </c>
      <c r="E83" s="41" t="str">
        <f>IF('Student Record'!E80="","",'Student Record'!E80)</f>
        <v>KRISHNA KUMARI</v>
      </c>
      <c r="F83" s="41" t="str">
        <f>IF('Student Record'!G80="","",'Student Record'!G80)</f>
        <v>VIJAY SINGH</v>
      </c>
      <c r="G83" s="41" t="str">
        <f>IF('Student Record'!H80="","",'Student Record'!H80)</f>
        <v>SHANTA DEVI</v>
      </c>
      <c r="H83" s="43">
        <f>IF('Student Record'!J80="","",'Student Record'!J80)</f>
        <v>40627</v>
      </c>
      <c r="I83" s="43">
        <f>IF('Student Record'!D80="","",'Student Record'!D80)</f>
        <v>44124</v>
      </c>
      <c r="J83" s="35" t="str">
        <f>IF('Student Record'!T80="","",'Student Record'!T80)</f>
        <v>XXXX7858</v>
      </c>
      <c r="K83" s="35">
        <f>IF('Student Record'!V80="","",'Student Record'!V80)</f>
        <v>7850839251</v>
      </c>
      <c r="L83" s="40" t="str">
        <f>IF('Student Record'!W80="","",'Student Record'!W80)</f>
        <v>MALIYON KA MOHALLA,DEOGARH,DEOGARH,313331</v>
      </c>
    </row>
    <row r="84" spans="1:12" ht="20.100000000000001" customHeight="1" x14ac:dyDescent="0.25">
      <c r="A84" s="38">
        <f>IF(Table1[[#This Row],[Name of Student]]="","",ROWS($A$1:A80))</f>
        <v>80</v>
      </c>
      <c r="B84" s="35" t="str">
        <f>IF('Student Record'!A81="","",'Student Record'!A81)&amp;" "&amp;IF('Student Record'!B81="","",'Student Record'!B81)</f>
        <v>5 A</v>
      </c>
      <c r="C84" s="35">
        <f>IF('Student Record'!C81="","",'Student Record'!C81)</f>
        <v>13642</v>
      </c>
      <c r="D84" s="41" t="str">
        <f>IF('Student Record'!K81="","",'Student Record'!K81)</f>
        <v/>
      </c>
      <c r="E84" s="41" t="str">
        <f>IF('Student Record'!E81="","",'Student Record'!E81)</f>
        <v>Mayank Sen</v>
      </c>
      <c r="F84" s="41" t="str">
        <f>IF('Student Record'!G81="","",'Student Record'!G81)</f>
        <v>Lalit Kumar Sen</v>
      </c>
      <c r="G84" s="41" t="str">
        <f>IF('Student Record'!H81="","",'Student Record'!H81)</f>
        <v>Indubala Sen</v>
      </c>
      <c r="H84" s="43">
        <f>IF('Student Record'!J81="","",'Student Record'!J81)</f>
        <v>40703</v>
      </c>
      <c r="I84" s="43">
        <f>IF('Student Record'!D81="","",'Student Record'!D81)</f>
        <v>44120</v>
      </c>
      <c r="J84" s="35" t="str">
        <f>IF('Student Record'!T81="","",'Student Record'!T81)</f>
        <v>XXXX4147</v>
      </c>
      <c r="K84" s="35">
        <f>IF('Student Record'!V81="","",'Student Record'!V81)</f>
        <v>9680904102</v>
      </c>
      <c r="L84" s="40" t="str">
        <f>IF('Student Record'!W81="","",'Student Record'!W81)</f>
        <v>NAIYON KA MOHALLA WARD NO 16,DEOGARH,DEOGARH,313331</v>
      </c>
    </row>
    <row r="85" spans="1:12" ht="20.100000000000001" customHeight="1" x14ac:dyDescent="0.25">
      <c r="A85" s="38">
        <f>IF(Table1[[#This Row],[Name of Student]]="","",ROWS($A$1:A81))</f>
        <v>81</v>
      </c>
      <c r="B85" s="35" t="str">
        <f>IF('Student Record'!A82="","",'Student Record'!A82)&amp;" "&amp;IF('Student Record'!B82="","",'Student Record'!B82)</f>
        <v>5 A</v>
      </c>
      <c r="C85" s="35">
        <f>IF('Student Record'!C82="","",'Student Record'!C82)</f>
        <v>13431</v>
      </c>
      <c r="D85" s="41" t="str">
        <f>IF('Student Record'!K82="","",'Student Record'!K82)</f>
        <v/>
      </c>
      <c r="E85" s="41" t="str">
        <f>IF('Student Record'!E82="","",'Student Record'!E82)</f>
        <v>NAHIL NAJ</v>
      </c>
      <c r="F85" s="41" t="str">
        <f>IF('Student Record'!G82="","",'Student Record'!G82)</f>
        <v>ARIF MOHAMMAD</v>
      </c>
      <c r="G85" s="41" t="str">
        <f>IF('Student Record'!H82="","",'Student Record'!H82)</f>
        <v>SALMA BEGAM</v>
      </c>
      <c r="H85" s="43">
        <f>IF('Student Record'!J82="","",'Student Record'!J82)</f>
        <v>40032</v>
      </c>
      <c r="I85" s="43">
        <f>IF('Student Record'!D82="","",'Student Record'!D82)</f>
        <v>42964</v>
      </c>
      <c r="J85" s="35" t="str">
        <f>IF('Student Record'!T82="","",'Student Record'!T82)</f>
        <v>XXXX3768</v>
      </c>
      <c r="K85" s="35">
        <f>IF('Student Record'!V82="","",'Student Record'!V82)</f>
        <v>8005753837</v>
      </c>
      <c r="L85" s="40" t="str">
        <f>IF('Student Record'!W82="","",'Student Record'!W82)</f>
        <v>NAYA DARWAJA CHIPON KA MOHALLA,DEOGARH,devgarh,313331</v>
      </c>
    </row>
    <row r="86" spans="1:12" ht="20.100000000000001" customHeight="1" x14ac:dyDescent="0.25">
      <c r="A86" s="38">
        <f>IF(Table1[[#This Row],[Name of Student]]="","",ROWS($A$1:A82))</f>
        <v>82</v>
      </c>
      <c r="B86" s="35" t="str">
        <f>IF('Student Record'!A83="","",'Student Record'!A83)&amp;" "&amp;IF('Student Record'!B83="","",'Student Record'!B83)</f>
        <v>5 A</v>
      </c>
      <c r="C86" s="35">
        <f>IF('Student Record'!C83="","",'Student Record'!C83)</f>
        <v>13691</v>
      </c>
      <c r="D86" s="41" t="str">
        <f>IF('Student Record'!K83="","",'Student Record'!K83)</f>
        <v/>
      </c>
      <c r="E86" s="41" t="str">
        <f>IF('Student Record'!E83="","",'Student Record'!E83)</f>
        <v>Niharika</v>
      </c>
      <c r="F86" s="41" t="str">
        <f>IF('Student Record'!G83="","",'Student Record'!G83)</f>
        <v>Kishan Lal</v>
      </c>
      <c r="G86" s="41" t="str">
        <f>IF('Student Record'!H83="","",'Student Record'!H83)</f>
        <v>Asha</v>
      </c>
      <c r="H86" s="43">
        <f>IF('Student Record'!J83="","",'Student Record'!J83)</f>
        <v>40877</v>
      </c>
      <c r="I86" s="43">
        <f>IF('Student Record'!D83="","",'Student Record'!D83)</f>
        <v>44226</v>
      </c>
      <c r="J86" s="35" t="str">
        <f>IF('Student Record'!T83="","",'Student Record'!T83)</f>
        <v/>
      </c>
      <c r="K86" s="35">
        <f>IF('Student Record'!V83="","",'Student Record'!V83)</f>
        <v>8166607143</v>
      </c>
      <c r="L86" s="40" t="str">
        <f>IF('Student Record'!W83="","",'Student Record'!W83)</f>
        <v>SURAJ DARWAJA ,DEOGARH,DEOGARH,313331</v>
      </c>
    </row>
    <row r="87" spans="1:12" ht="20.100000000000001" customHeight="1" x14ac:dyDescent="0.25">
      <c r="A87" s="38">
        <f>IF(Table1[[#This Row],[Name of Student]]="","",ROWS($A$1:A83))</f>
        <v>83</v>
      </c>
      <c r="B87" s="35" t="str">
        <f>IF('Student Record'!A84="","",'Student Record'!A84)&amp;" "&amp;IF('Student Record'!B84="","",'Student Record'!B84)</f>
        <v>5 A</v>
      </c>
      <c r="C87" s="35">
        <f>IF('Student Record'!C84="","",'Student Record'!C84)</f>
        <v>12703</v>
      </c>
      <c r="D87" s="41" t="str">
        <f>IF('Student Record'!K84="","",'Student Record'!K84)</f>
        <v/>
      </c>
      <c r="E87" s="41" t="str">
        <f>IF('Student Record'!E84="","",'Student Record'!E84)</f>
        <v>NIRMA MALI</v>
      </c>
      <c r="F87" s="41" t="str">
        <f>IF('Student Record'!G84="","",'Student Record'!G84)</f>
        <v>KANARAM MALI</v>
      </c>
      <c r="G87" s="41" t="str">
        <f>IF('Student Record'!H84="","",'Student Record'!H84)</f>
        <v>SANTOKI BAI</v>
      </c>
      <c r="H87" s="43">
        <f>IF('Student Record'!J84="","",'Student Record'!J84)</f>
        <v>40794</v>
      </c>
      <c r="I87" s="43">
        <f>IF('Student Record'!D84="","",'Student Record'!D84)</f>
        <v>42920</v>
      </c>
      <c r="J87" s="35" t="str">
        <f>IF('Student Record'!T84="","",'Student Record'!T84)</f>
        <v>XXXX9700</v>
      </c>
      <c r="K87" s="35">
        <f>IF('Student Record'!V84="","",'Student Record'!V84)</f>
        <v>9784791411</v>
      </c>
      <c r="L87" s="40" t="str">
        <f>IF('Student Record'!W84="","",'Student Record'!W84)</f>
        <v>SHAKTI NAGAR ,DEOGARH,DEOGARH,313331</v>
      </c>
    </row>
    <row r="88" spans="1:12" ht="20.100000000000001" customHeight="1" x14ac:dyDescent="0.25">
      <c r="A88" s="38">
        <f>IF(Table1[[#This Row],[Name of Student]]="","",ROWS($A$1:A84))</f>
        <v>84</v>
      </c>
      <c r="B88" s="35" t="str">
        <f>IF('Student Record'!A85="","",'Student Record'!A85)&amp;" "&amp;IF('Student Record'!B85="","",'Student Record'!B85)</f>
        <v>5 A</v>
      </c>
      <c r="C88" s="35">
        <f>IF('Student Record'!C85="","",'Student Record'!C85)</f>
        <v>13267</v>
      </c>
      <c r="D88" s="41" t="str">
        <f>IF('Student Record'!K85="","",'Student Record'!K85)</f>
        <v/>
      </c>
      <c r="E88" s="41" t="str">
        <f>IF('Student Record'!E85="","",'Student Record'!E85)</f>
        <v>Pooja Lohar</v>
      </c>
      <c r="F88" s="41" t="str">
        <f>IF('Student Record'!G85="","",'Student Record'!G85)</f>
        <v>Sohan Lal</v>
      </c>
      <c r="G88" s="41" t="str">
        <f>IF('Student Record'!H85="","",'Student Record'!H85)</f>
        <v>Sukhi Devi</v>
      </c>
      <c r="H88" s="43">
        <f>IF('Student Record'!J85="","",'Student Record'!J85)</f>
        <v>40872</v>
      </c>
      <c r="I88" s="43">
        <f>IF('Student Record'!D85="","",'Student Record'!D85)</f>
        <v>43655</v>
      </c>
      <c r="J88" s="35" t="str">
        <f>IF('Student Record'!T85="","",'Student Record'!T85)</f>
        <v>XXXX3976</v>
      </c>
      <c r="K88" s="35">
        <f>IF('Student Record'!V85="","",'Student Record'!V85)</f>
        <v>9587679880</v>
      </c>
      <c r="L88" s="40" t="str">
        <f>IF('Student Record'!W85="","",'Student Record'!W85)</f>
        <v>NAYA DARWAJA,DEOGARH,DEOGARH,313331</v>
      </c>
    </row>
    <row r="89" spans="1:12" ht="20.100000000000001" customHeight="1" x14ac:dyDescent="0.25">
      <c r="A89" s="38">
        <f>IF(Table1[[#This Row],[Name of Student]]="","",ROWS($A$1:A85))</f>
        <v>85</v>
      </c>
      <c r="B89" s="35" t="str">
        <f>IF('Student Record'!A86="","",'Student Record'!A86)&amp;" "&amp;IF('Student Record'!B86="","",'Student Record'!B86)</f>
        <v>5 A</v>
      </c>
      <c r="C89" s="35">
        <f>IF('Student Record'!C86="","",'Student Record'!C86)</f>
        <v>12707</v>
      </c>
      <c r="D89" s="41" t="str">
        <f>IF('Student Record'!K86="","",'Student Record'!K86)</f>
        <v/>
      </c>
      <c r="E89" s="41" t="str">
        <f>IF('Student Record'!E86="","",'Student Record'!E86)</f>
        <v>POONAM MALI</v>
      </c>
      <c r="F89" s="41" t="str">
        <f>IF('Student Record'!G86="","",'Student Record'!G86)</f>
        <v>RAMESH MALI</v>
      </c>
      <c r="G89" s="41" t="str">
        <f>IF('Student Record'!H86="","",'Student Record'!H86)</f>
        <v>ANACHHI BAI</v>
      </c>
      <c r="H89" s="43">
        <f>IF('Student Record'!J86="","",'Student Record'!J86)</f>
        <v>41167</v>
      </c>
      <c r="I89" s="43">
        <f>IF('Student Record'!D86="","",'Student Record'!D86)</f>
        <v>42920</v>
      </c>
      <c r="J89" s="35" t="str">
        <f>IF('Student Record'!T86="","",'Student Record'!T86)</f>
        <v/>
      </c>
      <c r="K89" s="35">
        <f>IF('Student Record'!V86="","",'Student Record'!V86)</f>
        <v>9983870043</v>
      </c>
      <c r="L89" s="40" t="str">
        <f>IF('Student Record'!W86="","",'Student Record'!W86)</f>
        <v>SURAJ DARWAJA,DEOGARH,DEOGARH,313331</v>
      </c>
    </row>
    <row r="90" spans="1:12" ht="20.100000000000001" customHeight="1" x14ac:dyDescent="0.25">
      <c r="A90" s="38">
        <f>IF(Table1[[#This Row],[Name of Student]]="","",ROWS($A$1:A86))</f>
        <v>86</v>
      </c>
      <c r="B90" s="35" t="str">
        <f>IF('Student Record'!A87="","",'Student Record'!A87)&amp;" "&amp;IF('Student Record'!B87="","",'Student Record'!B87)</f>
        <v>5 A</v>
      </c>
      <c r="C90" s="35">
        <f>IF('Student Record'!C87="","",'Student Record'!C87)</f>
        <v>13688</v>
      </c>
      <c r="D90" s="41" t="str">
        <f>IF('Student Record'!K87="","",'Student Record'!K87)</f>
        <v/>
      </c>
      <c r="E90" s="41" t="str">
        <f>IF('Student Record'!E87="","",'Student Record'!E87)</f>
        <v>Praveen Prajapat</v>
      </c>
      <c r="F90" s="41" t="str">
        <f>IF('Student Record'!G87="","",'Student Record'!G87)</f>
        <v>Ashok Prajapat</v>
      </c>
      <c r="G90" s="41" t="str">
        <f>IF('Student Record'!H87="","",'Student Record'!H87)</f>
        <v>Manju Devi</v>
      </c>
      <c r="H90" s="43">
        <f>IF('Student Record'!J87="","",'Student Record'!J87)</f>
        <v>40841</v>
      </c>
      <c r="I90" s="43">
        <f>IF('Student Record'!D87="","",'Student Record'!D87)</f>
        <v>44226</v>
      </c>
      <c r="J90" s="35" t="str">
        <f>IF('Student Record'!T87="","",'Student Record'!T87)</f>
        <v>XXXX7116</v>
      </c>
      <c r="K90" s="35">
        <f>IF('Student Record'!V87="","",'Student Record'!V87)</f>
        <v>9993377122</v>
      </c>
      <c r="L90" s="40" t="str">
        <f>IF('Student Record'!W87="","",'Student Record'!W87)</f>
        <v>DEOGARH,DEOGARH,DEOGARH,313331</v>
      </c>
    </row>
    <row r="91" spans="1:12" ht="20.100000000000001" customHeight="1" x14ac:dyDescent="0.25">
      <c r="A91" s="38">
        <f>IF(Table1[[#This Row],[Name of Student]]="","",ROWS($A$1:A87))</f>
        <v>87</v>
      </c>
      <c r="B91" s="35" t="str">
        <f>IF('Student Record'!A88="","",'Student Record'!A88)&amp;" "&amp;IF('Student Record'!B88="","",'Student Record'!B88)</f>
        <v>5 A</v>
      </c>
      <c r="C91" s="35">
        <f>IF('Student Record'!C88="","",'Student Record'!C88)</f>
        <v>13014</v>
      </c>
      <c r="D91" s="41" t="str">
        <f>IF('Student Record'!K88="","",'Student Record'!K88)</f>
        <v/>
      </c>
      <c r="E91" s="41" t="str">
        <f>IF('Student Record'!E88="","",'Student Record'!E88)</f>
        <v>SANJANA MALI</v>
      </c>
      <c r="F91" s="41" t="str">
        <f>IF('Student Record'!G88="","",'Student Record'!G88)</f>
        <v>AMBA LAL MALI</v>
      </c>
      <c r="G91" s="41" t="str">
        <f>IF('Student Record'!H88="","",'Student Record'!H88)</f>
        <v>KESHAR DEVI</v>
      </c>
      <c r="H91" s="43">
        <f>IF('Student Record'!J88="","",'Student Record'!J88)</f>
        <v>40179</v>
      </c>
      <c r="I91" s="43">
        <f>IF('Student Record'!D88="","",'Student Record'!D88)</f>
        <v>43283</v>
      </c>
      <c r="J91" s="35" t="str">
        <f>IF('Student Record'!T88="","",'Student Record'!T88)</f>
        <v>XXXX2487</v>
      </c>
      <c r="K91" s="35">
        <f>IF('Student Record'!V88="","",'Student Record'!V88)</f>
        <v>9660659609</v>
      </c>
      <c r="L91" s="40" t="str">
        <f>IF('Student Record'!W88="","",'Student Record'!W88)</f>
        <v>MELA GAROUND WARD NO 20 DEOGARH,DEOGARH,DEOGARH,313331</v>
      </c>
    </row>
    <row r="92" spans="1:12" ht="20.100000000000001" customHeight="1" x14ac:dyDescent="0.25">
      <c r="A92" s="38">
        <f>IF(Table1[[#This Row],[Name of Student]]="","",ROWS($A$1:A88))</f>
        <v>88</v>
      </c>
      <c r="B92" s="35" t="str">
        <f>IF('Student Record'!A89="","",'Student Record'!A89)&amp;" "&amp;IF('Student Record'!B89="","",'Student Record'!B89)</f>
        <v>5 A</v>
      </c>
      <c r="C92" s="35">
        <f>IF('Student Record'!C89="","",'Student Record'!C89)</f>
        <v>13655</v>
      </c>
      <c r="D92" s="41" t="str">
        <f>IF('Student Record'!K89="","",'Student Record'!K89)</f>
        <v/>
      </c>
      <c r="E92" s="41" t="str">
        <f>IF('Student Record'!E89="","",'Student Record'!E89)</f>
        <v>Sumitra Mali</v>
      </c>
      <c r="F92" s="41" t="str">
        <f>IF('Student Record'!G89="","",'Student Record'!G89)</f>
        <v>Madan Lal Mali</v>
      </c>
      <c r="G92" s="41" t="str">
        <f>IF('Student Record'!H89="","",'Student Record'!H89)</f>
        <v>Jamna Mali</v>
      </c>
      <c r="H92" s="43">
        <f>IF('Student Record'!J89="","",'Student Record'!J89)</f>
        <v>40415</v>
      </c>
      <c r="I92" s="43">
        <f>IF('Student Record'!D89="","",'Student Record'!D89)</f>
        <v>44124</v>
      </c>
      <c r="J92" s="35" t="str">
        <f>IF('Student Record'!T89="","",'Student Record'!T89)</f>
        <v>XXXX4636</v>
      </c>
      <c r="K92" s="35">
        <f>IF('Student Record'!V89="","",'Student Record'!V89)</f>
        <v>8875017522</v>
      </c>
      <c r="L92" s="40" t="str">
        <f>IF('Student Record'!W89="","",'Student Record'!W89)</f>
        <v>SHAKTI NAGAR WARD NO 20 KHADI BHANDAR KE PICHE,DEOGARH,DEOGARH,313331</v>
      </c>
    </row>
    <row r="93" spans="1:12" ht="20.100000000000001" customHeight="1" x14ac:dyDescent="0.25">
      <c r="A93" s="38">
        <f>IF(Table1[[#This Row],[Name of Student]]="","",ROWS($A$1:A89))</f>
        <v>89</v>
      </c>
      <c r="B93" s="35" t="str">
        <f>IF('Student Record'!A90="","",'Student Record'!A90)&amp;" "&amp;IF('Student Record'!B90="","",'Student Record'!B90)</f>
        <v>5 A</v>
      </c>
      <c r="C93" s="35">
        <f>IF('Student Record'!C90="","",'Student Record'!C90)</f>
        <v>13013</v>
      </c>
      <c r="D93" s="41" t="str">
        <f>IF('Student Record'!K90="","",'Student Record'!K90)</f>
        <v/>
      </c>
      <c r="E93" s="41" t="str">
        <f>IF('Student Record'!E90="","",'Student Record'!E90)</f>
        <v>SUREKHA LOHAR</v>
      </c>
      <c r="F93" s="41" t="str">
        <f>IF('Student Record'!G90="","",'Student Record'!G90)</f>
        <v>RAMESH LOHAR</v>
      </c>
      <c r="G93" s="41" t="str">
        <f>IF('Student Record'!H90="","",'Student Record'!H90)</f>
        <v>REKHA DEVI</v>
      </c>
      <c r="H93" s="43">
        <f>IF('Student Record'!J90="","",'Student Record'!J90)</f>
        <v>40179</v>
      </c>
      <c r="I93" s="43">
        <f>IF('Student Record'!D90="","",'Student Record'!D90)</f>
        <v>43283</v>
      </c>
      <c r="J93" s="35" t="str">
        <f>IF('Student Record'!T90="","",'Student Record'!T90)</f>
        <v>XXXX1016</v>
      </c>
      <c r="K93" s="35">
        <f>IF('Student Record'!V90="","",'Student Record'!V90)</f>
        <v>9928268011</v>
      </c>
      <c r="L93" s="40" t="str">
        <f>IF('Student Record'!W90="","",'Student Record'!W90)</f>
        <v>SHAKTI NAGAR DEOGARH,DEOGARH,DEOGARH,313331</v>
      </c>
    </row>
    <row r="94" spans="1:12" ht="20.100000000000001" customHeight="1" x14ac:dyDescent="0.25">
      <c r="A94" s="38">
        <f>IF(Table1[[#This Row],[Name of Student]]="","",ROWS($A$1:A90))</f>
        <v>90</v>
      </c>
      <c r="B94" s="35" t="str">
        <f>IF('Student Record'!A91="","",'Student Record'!A91)&amp;" "&amp;IF('Student Record'!B91="","",'Student Record'!B91)</f>
        <v>5 A</v>
      </c>
      <c r="C94" s="35">
        <f>IF('Student Record'!C91="","",'Student Record'!C91)</f>
        <v>12693</v>
      </c>
      <c r="D94" s="41" t="str">
        <f>IF('Student Record'!K91="","",'Student Record'!K91)</f>
        <v/>
      </c>
      <c r="E94" s="41" t="str">
        <f>IF('Student Record'!E91="","",'Student Record'!E91)</f>
        <v>URMILA MALI</v>
      </c>
      <c r="F94" s="41" t="str">
        <f>IF('Student Record'!G91="","",'Student Record'!G91)</f>
        <v>DEVI LAL MALI</v>
      </c>
      <c r="G94" s="41" t="str">
        <f>IF('Student Record'!H91="","",'Student Record'!H91)</f>
        <v>DURGA DEVI</v>
      </c>
      <c r="H94" s="43">
        <f>IF('Student Record'!J91="","",'Student Record'!J91)</f>
        <v>40714</v>
      </c>
      <c r="I94" s="43">
        <f>IF('Student Record'!D91="","",'Student Record'!D91)</f>
        <v>42916</v>
      </c>
      <c r="J94" s="35" t="str">
        <f>IF('Student Record'!T91="","",'Student Record'!T91)</f>
        <v>XXXX5678</v>
      </c>
      <c r="K94" s="35">
        <f>IF('Student Record'!V91="","",'Student Record'!V91)</f>
        <v>8560016173</v>
      </c>
      <c r="L94" s="40" t="str">
        <f>IF('Student Record'!W91="","",'Student Record'!W91)</f>
        <v>SHAKTI NAGAR WARD NO. 20,DEOGARH,DEOGARH,313331</v>
      </c>
    </row>
    <row r="95" spans="1:12" ht="20.100000000000001" customHeight="1" x14ac:dyDescent="0.25">
      <c r="A95" s="38">
        <f>IF(Table1[[#This Row],[Name of Student]]="","",ROWS($A$1:A91))</f>
        <v>91</v>
      </c>
      <c r="B95" s="35" t="str">
        <f>IF('Student Record'!A92="","",'Student Record'!A92)&amp;" "&amp;IF('Student Record'!B92="","",'Student Record'!B92)</f>
        <v>6 A</v>
      </c>
      <c r="C95" s="35">
        <f>IF('Student Record'!C92="","",'Student Record'!C92)</f>
        <v>13410</v>
      </c>
      <c r="D95" s="41" t="str">
        <f>IF('Student Record'!K92="","",'Student Record'!K92)</f>
        <v/>
      </c>
      <c r="E95" s="41" t="str">
        <f>IF('Student Record'!E92="","",'Student Record'!E92)</f>
        <v>AFREEN BANU</v>
      </c>
      <c r="F95" s="41" t="str">
        <f>IF('Student Record'!G92="","",'Student Record'!G92)</f>
        <v>NIYAAZ MOHAMMAD</v>
      </c>
      <c r="G95" s="41" t="str">
        <f>IF('Student Record'!H92="","",'Student Record'!H92)</f>
        <v>FARZANA BANU</v>
      </c>
      <c r="H95" s="43">
        <f>IF('Student Record'!J92="","",'Student Record'!J92)</f>
        <v>40146</v>
      </c>
      <c r="I95" s="43">
        <f>IF('Student Record'!D92="","",'Student Record'!D92)</f>
        <v>43048</v>
      </c>
      <c r="J95" s="35" t="str">
        <f>IF('Student Record'!T92="","",'Student Record'!T92)</f>
        <v>XXXX1805</v>
      </c>
      <c r="K95" s="35">
        <f>IF('Student Record'!V92="","",'Student Record'!V92)</f>
        <v>9999999999</v>
      </c>
      <c r="L95" s="40" t="str">
        <f>IF('Student Record'!W92="","",'Student Record'!W92)</f>
        <v>DEOGARH,DEOGARH,DEOGARH,313331</v>
      </c>
    </row>
    <row r="96" spans="1:12" ht="20.100000000000001" customHeight="1" x14ac:dyDescent="0.25">
      <c r="A96" s="38">
        <f>IF(Table1[[#This Row],[Name of Student]]="","",ROWS($A$1:A92))</f>
        <v>92</v>
      </c>
      <c r="B96" s="35" t="str">
        <f>IF('Student Record'!A93="","",'Student Record'!A93)&amp;" "&amp;IF('Student Record'!B93="","",'Student Record'!B93)</f>
        <v>6 A</v>
      </c>
      <c r="C96" s="35">
        <f>IF('Student Record'!C93="","",'Student Record'!C93)</f>
        <v>12224</v>
      </c>
      <c r="D96" s="41" t="str">
        <f>IF('Student Record'!K93="","",'Student Record'!K93)</f>
        <v/>
      </c>
      <c r="E96" s="41" t="str">
        <f>IF('Student Record'!E93="","",'Student Record'!E93)</f>
        <v>APSARA BANU</v>
      </c>
      <c r="F96" s="41" t="str">
        <f>IF('Student Record'!G93="","",'Student Record'!G93)</f>
        <v>TAHIR MOHAMMAD</v>
      </c>
      <c r="G96" s="41" t="str">
        <f>IF('Student Record'!H93="","",'Student Record'!H93)</f>
        <v>SHAMA BANU</v>
      </c>
      <c r="H96" s="43">
        <f>IF('Student Record'!J93="","",'Student Record'!J93)</f>
        <v>40649</v>
      </c>
      <c r="I96" s="43">
        <f>IF('Student Record'!D93="","",'Student Record'!D93)</f>
        <v>42548</v>
      </c>
      <c r="J96" s="35" t="str">
        <f>IF('Student Record'!T93="","",'Student Record'!T93)</f>
        <v>XXXX2573</v>
      </c>
      <c r="K96" s="35">
        <f>IF('Student Record'!V93="","",'Student Record'!V93)</f>
        <v>789135240</v>
      </c>
      <c r="L96" s="40" t="str">
        <f>IF('Student Record'!W93="","",'Student Record'!W93)</f>
        <v>VEDWARI DARWAJA DEOGARH,DEOGARH,DEOGARH,313331</v>
      </c>
    </row>
    <row r="97" spans="1:12" ht="20.100000000000001" customHeight="1" x14ac:dyDescent="0.25">
      <c r="A97" s="38">
        <f>IF(Table1[[#This Row],[Name of Student]]="","",ROWS($A$1:A93))</f>
        <v>93</v>
      </c>
      <c r="B97" s="35" t="str">
        <f>IF('Student Record'!A94="","",'Student Record'!A94)&amp;" "&amp;IF('Student Record'!B94="","",'Student Record'!B94)</f>
        <v>6 A</v>
      </c>
      <c r="C97" s="35">
        <f>IF('Student Record'!C94="","",'Student Record'!C94)</f>
        <v>12706</v>
      </c>
      <c r="D97" s="41" t="str">
        <f>IF('Student Record'!K94="","",'Student Record'!K94)</f>
        <v/>
      </c>
      <c r="E97" s="41" t="str">
        <f>IF('Student Record'!E94="","",'Student Record'!E94)</f>
        <v>BHAGYAWATI MALI</v>
      </c>
      <c r="F97" s="41" t="str">
        <f>IF('Student Record'!G94="","",'Student Record'!G94)</f>
        <v>RAMESH MALI</v>
      </c>
      <c r="G97" s="41" t="str">
        <f>IF('Student Record'!H94="","",'Student Record'!H94)</f>
        <v>ANACHHI BAI</v>
      </c>
      <c r="H97" s="43">
        <f>IF('Student Record'!J94="","",'Student Record'!J94)</f>
        <v>40738</v>
      </c>
      <c r="I97" s="43">
        <f>IF('Student Record'!D94="","",'Student Record'!D94)</f>
        <v>42920</v>
      </c>
      <c r="J97" s="35" t="str">
        <f>IF('Student Record'!T94="","",'Student Record'!T94)</f>
        <v/>
      </c>
      <c r="K97" s="35">
        <f>IF('Student Record'!V94="","",'Student Record'!V94)</f>
        <v>9983870043</v>
      </c>
      <c r="L97" s="40" t="str">
        <f>IF('Student Record'!W94="","",'Student Record'!W94)</f>
        <v>SURAJ DARWAJA,DEOGARH,DEOGARH,313331</v>
      </c>
    </row>
    <row r="98" spans="1:12" ht="20.100000000000001" customHeight="1" x14ac:dyDescent="0.25">
      <c r="A98" s="38">
        <f>IF(Table1[[#This Row],[Name of Student]]="","",ROWS($A$1:A94))</f>
        <v>94</v>
      </c>
      <c r="B98" s="35" t="str">
        <f>IF('Student Record'!A95="","",'Student Record'!A95)&amp;" "&amp;IF('Student Record'!B95="","",'Student Record'!B95)</f>
        <v>6 A</v>
      </c>
      <c r="C98" s="35">
        <f>IF('Student Record'!C95="","",'Student Record'!C95)</f>
        <v>13105</v>
      </c>
      <c r="D98" s="41" t="str">
        <f>IF('Student Record'!K95="","",'Student Record'!K95)</f>
        <v/>
      </c>
      <c r="E98" s="41" t="str">
        <f>IF('Student Record'!E95="","",'Student Record'!E95)</f>
        <v>DHARMESH LOHAR</v>
      </c>
      <c r="F98" s="41" t="str">
        <f>IF('Student Record'!G95="","",'Student Record'!G95)</f>
        <v>BHANWAR LAL</v>
      </c>
      <c r="G98" s="41" t="str">
        <f>IF('Student Record'!H95="","",'Student Record'!H95)</f>
        <v>SANTOSH DEVI</v>
      </c>
      <c r="H98" s="43">
        <f>IF('Student Record'!J95="","",'Student Record'!J95)</f>
        <v>40909</v>
      </c>
      <c r="I98" s="43">
        <f>IF('Student Record'!D95="","",'Student Record'!D95)</f>
        <v>43286</v>
      </c>
      <c r="J98" s="35" t="str">
        <f>IF('Student Record'!T95="","",'Student Record'!T95)</f>
        <v/>
      </c>
      <c r="K98" s="35">
        <f>IF('Student Record'!V95="","",'Student Record'!V95)</f>
        <v>8107511520</v>
      </c>
      <c r="L98" s="40" t="str">
        <f>IF('Student Record'!W95="","",'Student Record'!W95)</f>
        <v>PATHWARI KE PASS,DEOGARH,DEOGARH,313331</v>
      </c>
    </row>
    <row r="99" spans="1:12" ht="20.100000000000001" customHeight="1" x14ac:dyDescent="0.25">
      <c r="A99" s="38">
        <f>IF(Table1[[#This Row],[Name of Student]]="","",ROWS($A$1:A95))</f>
        <v>95</v>
      </c>
      <c r="B99" s="35" t="str">
        <f>IF('Student Record'!A96="","",'Student Record'!A96)&amp;" "&amp;IF('Student Record'!B96="","",'Student Record'!B96)</f>
        <v>6 A</v>
      </c>
      <c r="C99" s="35">
        <f>IF('Student Record'!C96="","",'Student Record'!C96)</f>
        <v>13663</v>
      </c>
      <c r="D99" s="41" t="str">
        <f>IF('Student Record'!K96="","",'Student Record'!K96)</f>
        <v/>
      </c>
      <c r="E99" s="41" t="str">
        <f>IF('Student Record'!E96="","",'Student Record'!E96)</f>
        <v>JAMANA KUMARI</v>
      </c>
      <c r="F99" s="41" t="str">
        <f>IF('Student Record'!G96="","",'Student Record'!G96)</f>
        <v>VIJAY SINGH</v>
      </c>
      <c r="G99" s="41" t="str">
        <f>IF('Student Record'!H96="","",'Student Record'!H96)</f>
        <v>SHANTA DEVI</v>
      </c>
      <c r="H99" s="43">
        <f>IF('Student Record'!J96="","",'Student Record'!J96)</f>
        <v>40224</v>
      </c>
      <c r="I99" s="43">
        <f>IF('Student Record'!D96="","",'Student Record'!D96)</f>
        <v>44124</v>
      </c>
      <c r="J99" s="35" t="str">
        <f>IF('Student Record'!T96="","",'Student Record'!T96)</f>
        <v>XXXX8149</v>
      </c>
      <c r="K99" s="35">
        <f>IF('Student Record'!V96="","",'Student Record'!V96)</f>
        <v>7850839251</v>
      </c>
      <c r="L99" s="40" t="str">
        <f>IF('Student Record'!W96="","",'Student Record'!W96)</f>
        <v>MALIYON KA MOHALLA,DEOGARH,DEOGARH,313331</v>
      </c>
    </row>
    <row r="100" spans="1:12" ht="20.100000000000001" customHeight="1" x14ac:dyDescent="0.25">
      <c r="A100" s="38">
        <f>IF(Table1[[#This Row],[Name of Student]]="","",ROWS($A$1:A96))</f>
        <v>96</v>
      </c>
      <c r="B100" s="35" t="str">
        <f>IF('Student Record'!A97="","",'Student Record'!A97)&amp;" "&amp;IF('Student Record'!B97="","",'Student Record'!B97)</f>
        <v>6 A</v>
      </c>
      <c r="C100" s="35">
        <f>IF('Student Record'!C97="","",'Student Record'!C97)</f>
        <v>13426</v>
      </c>
      <c r="D100" s="41" t="str">
        <f>IF('Student Record'!K97="","",'Student Record'!K97)</f>
        <v/>
      </c>
      <c r="E100" s="41" t="str">
        <f>IF('Student Record'!E97="","",'Student Record'!E97)</f>
        <v>Jitendra Mali</v>
      </c>
      <c r="F100" s="41" t="str">
        <f>IF('Student Record'!G97="","",'Student Record'!G97)</f>
        <v>Shayam Lal Mali</v>
      </c>
      <c r="G100" s="41" t="str">
        <f>IF('Student Record'!H97="","",'Student Record'!H97)</f>
        <v>Pushpa Devi</v>
      </c>
      <c r="H100" s="43">
        <f>IF('Student Record'!J97="","",'Student Record'!J97)</f>
        <v>40698</v>
      </c>
      <c r="I100" s="43">
        <f>IF('Student Record'!D97="","",'Student Record'!D97)</f>
        <v>43687</v>
      </c>
      <c r="J100" s="35" t="str">
        <f>IF('Student Record'!T97="","",'Student Record'!T97)</f>
        <v/>
      </c>
      <c r="K100" s="35">
        <f>IF('Student Record'!V97="","",'Student Record'!V97)</f>
        <v>9829838312</v>
      </c>
      <c r="L100" s="40" t="str">
        <f>IF('Student Record'!W97="","",'Student Record'!W97)</f>
        <v>SURAJ DARWAJA,DEOGARH,DEOGARH,313331</v>
      </c>
    </row>
    <row r="101" spans="1:12" ht="20.100000000000001" customHeight="1" x14ac:dyDescent="0.25">
      <c r="A101" s="38">
        <f>IF(Table1[[#This Row],[Name of Student]]="","",ROWS($A$1:A97))</f>
        <v>97</v>
      </c>
      <c r="B101" s="35" t="str">
        <f>IF('Student Record'!A98="","",'Student Record'!A98)&amp;" "&amp;IF('Student Record'!B98="","",'Student Record'!B98)</f>
        <v>6 A</v>
      </c>
      <c r="C101" s="35">
        <f>IF('Student Record'!C98="","",'Student Record'!C98)</f>
        <v>13322</v>
      </c>
      <c r="D101" s="41" t="str">
        <f>IF('Student Record'!K98="","",'Student Record'!K98)</f>
        <v/>
      </c>
      <c r="E101" s="41" t="str">
        <f>IF('Student Record'!E98="","",'Student Record'!E98)</f>
        <v>Jyoti Mali</v>
      </c>
      <c r="F101" s="41" t="str">
        <f>IF('Student Record'!G98="","",'Student Record'!G98)</f>
        <v>Shanti Lal</v>
      </c>
      <c r="G101" s="41" t="str">
        <f>IF('Student Record'!H98="","",'Student Record'!H98)</f>
        <v>Rekha</v>
      </c>
      <c r="H101" s="43">
        <f>IF('Student Record'!J98="","",'Student Record'!J98)</f>
        <v>39814</v>
      </c>
      <c r="I101" s="43">
        <f>IF('Student Record'!D98="","",'Student Record'!D98)</f>
        <v>43656</v>
      </c>
      <c r="J101" s="35" t="str">
        <f>IF('Student Record'!T98="","",'Student Record'!T98)</f>
        <v>XXXX6762</v>
      </c>
      <c r="K101" s="35">
        <f>IF('Student Record'!V98="","",'Student Record'!V98)</f>
        <v>7977427171</v>
      </c>
      <c r="L101" s="40" t="str">
        <f>IF('Student Record'!W98="","",'Student Record'!W98)</f>
        <v>shakti nagar deogarh,DEOGARH,DEOGARH,313331</v>
      </c>
    </row>
    <row r="102" spans="1:12" ht="20.100000000000001" customHeight="1" x14ac:dyDescent="0.25">
      <c r="A102" s="38">
        <f>IF(Table1[[#This Row],[Name of Student]]="","",ROWS($A$1:A98))</f>
        <v>98</v>
      </c>
      <c r="B102" s="35" t="str">
        <f>IF('Student Record'!A99="","",'Student Record'!A99)&amp;" "&amp;IF('Student Record'!B99="","",'Student Record'!B99)</f>
        <v>6 A</v>
      </c>
      <c r="C102" s="35">
        <f>IF('Student Record'!C99="","",'Student Record'!C99)</f>
        <v>13340</v>
      </c>
      <c r="D102" s="41" t="str">
        <f>IF('Student Record'!K99="","",'Student Record'!K99)</f>
        <v/>
      </c>
      <c r="E102" s="41" t="str">
        <f>IF('Student Record'!E99="","",'Student Record'!E99)</f>
        <v>Kushal Prajapat</v>
      </c>
      <c r="F102" s="41" t="str">
        <f>IF('Student Record'!G99="","",'Student Record'!G99)</f>
        <v>Shanti Lal</v>
      </c>
      <c r="G102" s="41" t="str">
        <f>IF('Student Record'!H99="","",'Student Record'!H99)</f>
        <v>Anita Devi</v>
      </c>
      <c r="H102" s="43">
        <f>IF('Student Record'!J99="","",'Student Record'!J99)</f>
        <v>40475</v>
      </c>
      <c r="I102" s="43">
        <f>IF('Student Record'!D99="","",'Student Record'!D99)</f>
        <v>43659</v>
      </c>
      <c r="J102" s="35" t="str">
        <f>IF('Student Record'!T99="","",'Student Record'!T99)</f>
        <v>XXXX1672</v>
      </c>
      <c r="K102" s="35">
        <f>IF('Student Record'!V99="","",'Student Record'!V99)</f>
        <v>9913070009</v>
      </c>
      <c r="L102" s="40" t="str">
        <f>IF('Student Record'!W99="","",'Student Record'!W99)</f>
        <v>KUMHARON KA MOHALLA SURAJ DARWAJA,DEOGARH,DEOGARH,313331</v>
      </c>
    </row>
    <row r="103" spans="1:12" ht="20.100000000000001" customHeight="1" x14ac:dyDescent="0.25">
      <c r="A103" s="38">
        <f>IF(Table1[[#This Row],[Name of Student]]="","",ROWS($A$1:A99))</f>
        <v>99</v>
      </c>
      <c r="B103" s="35" t="str">
        <f>IF('Student Record'!A100="","",'Student Record'!A100)&amp;" "&amp;IF('Student Record'!B100="","",'Student Record'!B100)</f>
        <v>6 A</v>
      </c>
      <c r="C103" s="35">
        <f>IF('Student Record'!C100="","",'Student Record'!C100)</f>
        <v>12225</v>
      </c>
      <c r="D103" s="41" t="str">
        <f>IF('Student Record'!K100="","",'Student Record'!K100)</f>
        <v/>
      </c>
      <c r="E103" s="41" t="str">
        <f>IF('Student Record'!E100="","",'Student Record'!E100)</f>
        <v>LAXMI CHOUHAN</v>
      </c>
      <c r="F103" s="41" t="str">
        <f>IF('Student Record'!G100="","",'Student Record'!G100)</f>
        <v>RAJENDRA SINGH CHOUHAN</v>
      </c>
      <c r="G103" s="41" t="str">
        <f>IF('Student Record'!H100="","",'Student Record'!H100)</f>
        <v>ULLAS DEVI</v>
      </c>
      <c r="H103" s="43">
        <f>IF('Student Record'!J100="","",'Student Record'!J100)</f>
        <v>40909</v>
      </c>
      <c r="I103" s="43">
        <f>IF('Student Record'!D100="","",'Student Record'!D100)</f>
        <v>42548</v>
      </c>
      <c r="J103" s="35" t="str">
        <f>IF('Student Record'!T100="","",'Student Record'!T100)</f>
        <v>XXXX5908</v>
      </c>
      <c r="K103" s="35">
        <f>IF('Student Record'!V100="","",'Student Record'!V100)</f>
        <v>9950573922</v>
      </c>
      <c r="L103" s="40" t="str">
        <f>IF('Student Record'!W100="","",'Student Record'!W100)</f>
        <v>NARAYAN JI KA MOHALLA,DEOGARH,DEOGARH,313331</v>
      </c>
    </row>
    <row r="104" spans="1:12" ht="20.100000000000001" customHeight="1" x14ac:dyDescent="0.25">
      <c r="A104" s="38">
        <f>IF(Table1[[#This Row],[Name of Student]]="","",ROWS($A$1:A100))</f>
        <v>100</v>
      </c>
      <c r="B104" s="35" t="str">
        <f>IF('Student Record'!A101="","",'Student Record'!A101)&amp;" "&amp;IF('Student Record'!B101="","",'Student Record'!B101)</f>
        <v>6 A</v>
      </c>
      <c r="C104" s="35">
        <f>IF('Student Record'!C101="","",'Student Record'!C101)</f>
        <v>12233</v>
      </c>
      <c r="D104" s="41" t="str">
        <f>IF('Student Record'!K101="","",'Student Record'!K101)</f>
        <v/>
      </c>
      <c r="E104" s="41" t="str">
        <f>IF('Student Record'!E101="","",'Student Record'!E101)</f>
        <v>MAHINUR BANU</v>
      </c>
      <c r="F104" s="41" t="str">
        <f>IF('Student Record'!G101="","",'Student Record'!G101)</f>
        <v>JAMIL MOHAMMAD</v>
      </c>
      <c r="G104" s="41" t="str">
        <f>IF('Student Record'!H101="","",'Student Record'!H101)</f>
        <v>RESHMA BANU</v>
      </c>
      <c r="H104" s="43">
        <f>IF('Student Record'!J101="","",'Student Record'!J101)</f>
        <v>40395</v>
      </c>
      <c r="I104" s="43">
        <f>IF('Student Record'!D101="","",'Student Record'!D101)</f>
        <v>42548</v>
      </c>
      <c r="J104" s="35" t="str">
        <f>IF('Student Record'!T101="","",'Student Record'!T101)</f>
        <v>XXXX0987</v>
      </c>
      <c r="K104" s="35">
        <f>IF('Student Record'!V101="","",'Student Record'!V101)</f>
        <v>8689201430</v>
      </c>
      <c r="L104" s="40" t="str">
        <f>IF('Student Record'!W101="","",'Student Record'!W101)</f>
        <v>CHIPPO KA MOHALLA DEOGARH WARD NO. 18,DEOGARH,DEOGARH,313331</v>
      </c>
    </row>
    <row r="105" spans="1:12" ht="20.100000000000001" customHeight="1" x14ac:dyDescent="0.25">
      <c r="A105" s="38">
        <f>IF(Table1[[#This Row],[Name of Student]]="","",ROWS($A$1:A101))</f>
        <v>101</v>
      </c>
      <c r="B105" s="35" t="str">
        <f>IF('Student Record'!A102="","",'Student Record'!A102)&amp;" "&amp;IF('Student Record'!B102="","",'Student Record'!B102)</f>
        <v>6 A</v>
      </c>
      <c r="C105" s="35">
        <f>IF('Student Record'!C102="","",'Student Record'!C102)</f>
        <v>12222</v>
      </c>
      <c r="D105" s="41" t="str">
        <f>IF('Student Record'!K102="","",'Student Record'!K102)</f>
        <v/>
      </c>
      <c r="E105" s="41" t="str">
        <f>IF('Student Record'!E102="","",'Student Record'!E102)</f>
        <v>MANEESHA MALI</v>
      </c>
      <c r="F105" s="41" t="str">
        <f>IF('Student Record'!G102="","",'Student Record'!G102)</f>
        <v>KANHAIYA LAL MALI</v>
      </c>
      <c r="G105" s="41" t="str">
        <f>IF('Student Record'!H102="","",'Student Record'!H102)</f>
        <v>SHANTA DEVI</v>
      </c>
      <c r="H105" s="43">
        <f>IF('Student Record'!J102="","",'Student Record'!J102)</f>
        <v>40459</v>
      </c>
      <c r="I105" s="43">
        <f>IF('Student Record'!D102="","",'Student Record'!D102)</f>
        <v>42548</v>
      </c>
      <c r="J105" s="35" t="str">
        <f>IF('Student Record'!T102="","",'Student Record'!T102)</f>
        <v>XXXX3889</v>
      </c>
      <c r="K105" s="35">
        <f>IF('Student Record'!V102="","",'Student Record'!V102)</f>
        <v>9784299900</v>
      </c>
      <c r="L105" s="40" t="str">
        <f>IF('Student Record'!W102="","",'Student Record'!W102)</f>
        <v>SHAKTI NAGAR WARD NO. 20,DEOGARH,DEOGARH,313331</v>
      </c>
    </row>
    <row r="106" spans="1:12" ht="20.100000000000001" customHeight="1" x14ac:dyDescent="0.25">
      <c r="A106" s="38">
        <f>IF(Table1[[#This Row],[Name of Student]]="","",ROWS($A$1:A102))</f>
        <v>102</v>
      </c>
      <c r="B106" s="35" t="str">
        <f>IF('Student Record'!A103="","",'Student Record'!A103)&amp;" "&amp;IF('Student Record'!B103="","",'Student Record'!B103)</f>
        <v>6 A</v>
      </c>
      <c r="C106" s="35">
        <f>IF('Student Record'!C103="","",'Student Record'!C103)</f>
        <v>12630</v>
      </c>
      <c r="D106" s="41" t="str">
        <f>IF('Student Record'!K103="","",'Student Record'!K103)</f>
        <v/>
      </c>
      <c r="E106" s="41" t="str">
        <f>IF('Student Record'!E103="","",'Student Record'!E103)</f>
        <v>MAYA MALI</v>
      </c>
      <c r="F106" s="41" t="str">
        <f>IF('Student Record'!G103="","",'Student Record'!G103)</f>
        <v>DINESH MALI</v>
      </c>
      <c r="G106" s="41" t="str">
        <f>IF('Student Record'!H103="","",'Student Record'!H103)</f>
        <v>NEMA DEVI</v>
      </c>
      <c r="H106" s="43">
        <f>IF('Student Record'!J103="","",'Student Record'!J103)</f>
        <v>39869</v>
      </c>
      <c r="I106" s="43">
        <f>IF('Student Record'!D103="","",'Student Record'!D103)</f>
        <v>42548</v>
      </c>
      <c r="J106" s="35" t="str">
        <f>IF('Student Record'!T103="","",'Student Record'!T103)</f>
        <v>XXXX4039</v>
      </c>
      <c r="K106" s="35">
        <f>IF('Student Record'!V103="","",'Student Record'!V103)</f>
        <v>9828810547</v>
      </c>
      <c r="L106" s="40" t="str">
        <f>IF('Student Record'!W103="","",'Student Record'!W103)</f>
        <v>NEAR BRAHAMCHARYA ASHRAM,DEOGARH,DEOGARH,313331</v>
      </c>
    </row>
    <row r="107" spans="1:12" ht="20.100000000000001" customHeight="1" x14ac:dyDescent="0.25">
      <c r="A107" s="38">
        <f>IF(Table1[[#This Row],[Name of Student]]="","",ROWS($A$1:A103))</f>
        <v>103</v>
      </c>
      <c r="B107" s="35" t="str">
        <f>IF('Student Record'!A104="","",'Student Record'!A104)&amp;" "&amp;IF('Student Record'!B104="","",'Student Record'!B104)</f>
        <v>6 A</v>
      </c>
      <c r="C107" s="35">
        <f>IF('Student Record'!C104="","",'Student Record'!C104)</f>
        <v>12220</v>
      </c>
      <c r="D107" s="41" t="str">
        <f>IF('Student Record'!K104="","",'Student Record'!K104)</f>
        <v/>
      </c>
      <c r="E107" s="41" t="str">
        <f>IF('Student Record'!E104="","",'Student Record'!E104)</f>
        <v>MOHAMMAD BABAR</v>
      </c>
      <c r="F107" s="41" t="str">
        <f>IF('Student Record'!G104="","",'Student Record'!G104)</f>
        <v>MUJJAMIL HUSAIN</v>
      </c>
      <c r="G107" s="41" t="str">
        <f>IF('Student Record'!H104="","",'Student Record'!H104)</f>
        <v>RAFIYA PARWEEN</v>
      </c>
      <c r="H107" s="43">
        <f>IF('Student Record'!J104="","",'Student Record'!J104)</f>
        <v>40510</v>
      </c>
      <c r="I107" s="43">
        <f>IF('Student Record'!D104="","",'Student Record'!D104)</f>
        <v>42548</v>
      </c>
      <c r="J107" s="35" t="str">
        <f>IF('Student Record'!T104="","",'Student Record'!T104)</f>
        <v/>
      </c>
      <c r="K107" s="35">
        <f>IF('Student Record'!V104="","",'Student Record'!V104)</f>
        <v>9983556319</v>
      </c>
      <c r="L107" s="40" t="str">
        <f>IF('Student Record'!W104="","",'Student Record'!W104)</f>
        <v>CHIPPO KA MOHALLA DEOGARH,DEOGARH,DEOGARH,313331</v>
      </c>
    </row>
    <row r="108" spans="1:12" ht="20.100000000000001" customHeight="1" x14ac:dyDescent="0.25">
      <c r="A108" s="38">
        <f>IF(Table1[[#This Row],[Name of Student]]="","",ROWS($A$1:A104))</f>
        <v>104</v>
      </c>
      <c r="B108" s="35" t="str">
        <f>IF('Student Record'!A105="","",'Student Record'!A105)&amp;" "&amp;IF('Student Record'!B105="","",'Student Record'!B105)</f>
        <v>6 A</v>
      </c>
      <c r="C108" s="35">
        <f>IF('Student Record'!C105="","",'Student Record'!C105)</f>
        <v>13058</v>
      </c>
      <c r="D108" s="41" t="str">
        <f>IF('Student Record'!K105="","",'Student Record'!K105)</f>
        <v/>
      </c>
      <c r="E108" s="41" t="str">
        <f>IF('Student Record'!E105="","",'Student Record'!E105)</f>
        <v>PHOOLWANTI REGAR</v>
      </c>
      <c r="F108" s="41" t="str">
        <f>IF('Student Record'!G105="","",'Student Record'!G105)</f>
        <v>LAXMAN REGAR</v>
      </c>
      <c r="G108" s="41" t="str">
        <f>IF('Student Record'!H105="","",'Student Record'!H105)</f>
        <v>KAMLA DEVI</v>
      </c>
      <c r="H108" s="43">
        <f>IF('Student Record'!J105="","",'Student Record'!J105)</f>
        <v>40766</v>
      </c>
      <c r="I108" s="43">
        <f>IF('Student Record'!D105="","",'Student Record'!D105)</f>
        <v>43285</v>
      </c>
      <c r="J108" s="35" t="str">
        <f>IF('Student Record'!T105="","",'Student Record'!T105)</f>
        <v>XXXX3336</v>
      </c>
      <c r="K108" s="35">
        <f>IF('Student Record'!V105="","",'Student Record'!V105)</f>
        <v>9999999999</v>
      </c>
      <c r="L108" s="40" t="str">
        <f>IF('Student Record'!W105="","",'Student Record'!W105)</f>
        <v>WARD NO 10 REGARO KA MOHALLA DEOGARH,DEOGARH,DEOGARH,313331</v>
      </c>
    </row>
    <row r="109" spans="1:12" ht="20.100000000000001" customHeight="1" x14ac:dyDescent="0.25">
      <c r="A109" s="38">
        <f>IF(Table1[[#This Row],[Name of Student]]="","",ROWS($A$1:A105))</f>
        <v>105</v>
      </c>
      <c r="B109" s="35" t="str">
        <f>IF('Student Record'!A106="","",'Student Record'!A106)&amp;" "&amp;IF('Student Record'!B106="","",'Student Record'!B106)</f>
        <v>6 A</v>
      </c>
      <c r="C109" s="35">
        <f>IF('Student Record'!C106="","",'Student Record'!C106)</f>
        <v>12227</v>
      </c>
      <c r="D109" s="41" t="str">
        <f>IF('Student Record'!K106="","",'Student Record'!K106)</f>
        <v/>
      </c>
      <c r="E109" s="41" t="str">
        <f>IF('Student Record'!E106="","",'Student Record'!E106)</f>
        <v>PRIYA MALI</v>
      </c>
      <c r="F109" s="41" t="str">
        <f>IF('Student Record'!G106="","",'Student Record'!G106)</f>
        <v>KALU LAL</v>
      </c>
      <c r="G109" s="41" t="str">
        <f>IF('Student Record'!H106="","",'Student Record'!H106)</f>
        <v>RAMU DEVI</v>
      </c>
      <c r="H109" s="43">
        <f>IF('Student Record'!J106="","",'Student Record'!J106)</f>
        <v>39895</v>
      </c>
      <c r="I109" s="43">
        <f>IF('Student Record'!D106="","",'Student Record'!D106)</f>
        <v>42548</v>
      </c>
      <c r="J109" s="35" t="str">
        <f>IF('Student Record'!T106="","",'Student Record'!T106)</f>
        <v>XXXX9863</v>
      </c>
      <c r="K109" s="35">
        <f>IF('Student Record'!V106="","",'Student Record'!V106)</f>
        <v>9001775536</v>
      </c>
      <c r="L109" s="40" t="str">
        <f>IF('Student Record'!W106="","",'Student Record'!W106)</f>
        <v>SHAKTI NAGAR WARD NO. 20,DEOGARH,DEOGARH,313331</v>
      </c>
    </row>
    <row r="110" spans="1:12" ht="20.100000000000001" customHeight="1" x14ac:dyDescent="0.25">
      <c r="A110" s="38">
        <f>IF(Table1[[#This Row],[Name of Student]]="","",ROWS($A$1:A106))</f>
        <v>106</v>
      </c>
      <c r="B110" s="35" t="str">
        <f>IF('Student Record'!A107="","",'Student Record'!A107)&amp;" "&amp;IF('Student Record'!B107="","",'Student Record'!B107)</f>
        <v>6 A</v>
      </c>
      <c r="C110" s="35">
        <f>IF('Student Record'!C107="","",'Student Record'!C107)</f>
        <v>13630</v>
      </c>
      <c r="D110" s="41" t="str">
        <f>IF('Student Record'!K107="","",'Student Record'!K107)</f>
        <v/>
      </c>
      <c r="E110" s="41" t="str">
        <f>IF('Student Record'!E107="","",'Student Record'!E107)</f>
        <v>Rahul Lohar</v>
      </c>
      <c r="F110" s="41" t="str">
        <f>IF('Student Record'!G107="","",'Student Record'!G107)</f>
        <v>Girdhari Lal</v>
      </c>
      <c r="G110" s="41" t="str">
        <f>IF('Student Record'!H107="","",'Student Record'!H107)</f>
        <v>Kamla Lohar</v>
      </c>
      <c r="H110" s="43">
        <f>IF('Student Record'!J107="","",'Student Record'!J107)</f>
        <v>40179</v>
      </c>
      <c r="I110" s="43">
        <f>IF('Student Record'!D107="","",'Student Record'!D107)</f>
        <v>44119</v>
      </c>
      <c r="J110" s="35" t="str">
        <f>IF('Student Record'!T107="","",'Student Record'!T107)</f>
        <v>XXXX1289</v>
      </c>
      <c r="K110" s="35">
        <f>IF('Student Record'!V107="","",'Student Record'!V107)</f>
        <v>6352850071</v>
      </c>
      <c r="L110" s="40" t="str">
        <f>IF('Student Record'!W107="","",'Student Record'!W107)</f>
        <v>SHAKTI NAGAR WARD NO 20,DEOGARH,DEOGARH,313331</v>
      </c>
    </row>
    <row r="111" spans="1:12" ht="20.100000000000001" customHeight="1" x14ac:dyDescent="0.25">
      <c r="A111" s="38">
        <f>IF(Table1[[#This Row],[Name of Student]]="","",ROWS($A$1:A107))</f>
        <v>107</v>
      </c>
      <c r="B111" s="35" t="str">
        <f>IF('Student Record'!A108="","",'Student Record'!A108)&amp;" "&amp;IF('Student Record'!B108="","",'Student Record'!B108)</f>
        <v>6 A</v>
      </c>
      <c r="C111" s="35">
        <f>IF('Student Record'!C108="","",'Student Record'!C108)</f>
        <v>13669</v>
      </c>
      <c r="D111" s="41" t="str">
        <f>IF('Student Record'!K108="","",'Student Record'!K108)</f>
        <v/>
      </c>
      <c r="E111" s="41" t="str">
        <f>IF('Student Record'!E108="","",'Student Record'!E108)</f>
        <v>Shubh Ved</v>
      </c>
      <c r="F111" s="41" t="str">
        <f>IF('Student Record'!G108="","",'Student Record'!G108)</f>
        <v>Mukesh Ved</v>
      </c>
      <c r="G111" s="41" t="str">
        <f>IF('Student Record'!H108="","",'Student Record'!H108)</f>
        <v>Vidhya Ved</v>
      </c>
      <c r="H111" s="43">
        <f>IF('Student Record'!J108="","",'Student Record'!J108)</f>
        <v>39815</v>
      </c>
      <c r="I111" s="43">
        <f>IF('Student Record'!D108="","",'Student Record'!D108)</f>
        <v>44183</v>
      </c>
      <c r="J111" s="35" t="str">
        <f>IF('Student Record'!T108="","",'Student Record'!T108)</f>
        <v/>
      </c>
      <c r="K111" s="35">
        <f>IF('Student Record'!V108="","",'Student Record'!V108)</f>
        <v>9414786292</v>
      </c>
      <c r="L111" s="40" t="str">
        <f>IF('Student Record'!W108="","",'Student Record'!W108)</f>
        <v>KOTWALI CHABUTARA ,DEOGARH,DEOGARH,313331</v>
      </c>
    </row>
    <row r="112" spans="1:12" ht="20.100000000000001" customHeight="1" x14ac:dyDescent="0.25">
      <c r="A112" s="38">
        <f>IF(Table1[[#This Row],[Name of Student]]="","",ROWS($A$1:A108))</f>
        <v>108</v>
      </c>
      <c r="B112" s="35" t="str">
        <f>IF('Student Record'!A109="","",'Student Record'!A109)&amp;" "&amp;IF('Student Record'!B109="","",'Student Record'!B109)</f>
        <v>6 A</v>
      </c>
      <c r="C112" s="35">
        <f>IF('Student Record'!C109="","",'Student Record'!C109)</f>
        <v>13269</v>
      </c>
      <c r="D112" s="41" t="str">
        <f>IF('Student Record'!K109="","",'Student Record'!K109)</f>
        <v/>
      </c>
      <c r="E112" s="41" t="str">
        <f>IF('Student Record'!E109="","",'Student Record'!E109)</f>
        <v>Sonu Mali</v>
      </c>
      <c r="F112" s="41" t="str">
        <f>IF('Student Record'!G109="","",'Student Record'!G109)</f>
        <v>Omprakash Mali</v>
      </c>
      <c r="G112" s="41" t="str">
        <f>IF('Student Record'!H109="","",'Student Record'!H109)</f>
        <v>Basanti Devi</v>
      </c>
      <c r="H112" s="43">
        <f>IF('Student Record'!J109="","",'Student Record'!J109)</f>
        <v>39854</v>
      </c>
      <c r="I112" s="43">
        <f>IF('Student Record'!D109="","",'Student Record'!D109)</f>
        <v>43655</v>
      </c>
      <c r="J112" s="35" t="str">
        <f>IF('Student Record'!T109="","",'Student Record'!T109)</f>
        <v>XXXX4671</v>
      </c>
      <c r="K112" s="35">
        <f>IF('Student Record'!V109="","",'Student Record'!V109)</f>
        <v>9920624521</v>
      </c>
      <c r="L112" s="40" t="str">
        <f>IF('Student Record'!W109="","",'Student Record'!W109)</f>
        <v>NARANIYA MAHADEV ROAD,DEOGARH,DEOGARH,313331</v>
      </c>
    </row>
    <row r="113" spans="1:12" ht="20.100000000000001" customHeight="1" x14ac:dyDescent="0.25">
      <c r="A113" s="38">
        <f>IF(Table1[[#This Row],[Name of Student]]="","",ROWS($A$1:A109))</f>
        <v>109</v>
      </c>
      <c r="B113" s="35" t="str">
        <f>IF('Student Record'!A110="","",'Student Record'!A110)&amp;" "&amp;IF('Student Record'!B110="","",'Student Record'!B110)</f>
        <v>6 A</v>
      </c>
      <c r="C113" s="35">
        <f>IF('Student Record'!C110="","",'Student Record'!C110)</f>
        <v>12223</v>
      </c>
      <c r="D113" s="41" t="str">
        <f>IF('Student Record'!K110="","",'Student Record'!K110)</f>
        <v/>
      </c>
      <c r="E113" s="41" t="str">
        <f>IF('Student Record'!E110="","",'Student Record'!E110)</f>
        <v>VAISHALI KUMARI</v>
      </c>
      <c r="F113" s="41" t="str">
        <f>IF('Student Record'!G110="","",'Student Record'!G110)</f>
        <v>PREM SINGH</v>
      </c>
      <c r="G113" s="41" t="str">
        <f>IF('Student Record'!H110="","",'Student Record'!H110)</f>
        <v>HANSA DEVI</v>
      </c>
      <c r="H113" s="43">
        <f>IF('Student Record'!J110="","",'Student Record'!J110)</f>
        <v>40475</v>
      </c>
      <c r="I113" s="43">
        <f>IF('Student Record'!D110="","",'Student Record'!D110)</f>
        <v>42548</v>
      </c>
      <c r="J113" s="35" t="str">
        <f>IF('Student Record'!T110="","",'Student Record'!T110)</f>
        <v/>
      </c>
      <c r="K113" s="35">
        <f>IF('Student Record'!V110="","",'Student Record'!V110)</f>
        <v>7665987599</v>
      </c>
      <c r="L113" s="40" t="str">
        <f>IF('Student Record'!W110="","",'Student Record'!W110)</f>
        <v>KESHRINGGHATI,DEOGARH,DEOGARH,313331</v>
      </c>
    </row>
    <row r="114" spans="1:12" ht="20.100000000000001" customHeight="1" x14ac:dyDescent="0.25">
      <c r="A114" s="38">
        <f>IF(Table1[[#This Row],[Name of Student]]="","",ROWS($A$1:A110))</f>
        <v>110</v>
      </c>
      <c r="B114" s="35" t="str">
        <f>IF('Student Record'!A111="","",'Student Record'!A111)&amp;" "&amp;IF('Student Record'!B111="","",'Student Record'!B111)</f>
        <v>6 A</v>
      </c>
      <c r="C114" s="35">
        <f>IF('Student Record'!C111="","",'Student Record'!C111)</f>
        <v>13643</v>
      </c>
      <c r="D114" s="41" t="str">
        <f>IF('Student Record'!K111="","",'Student Record'!K111)</f>
        <v/>
      </c>
      <c r="E114" s="41" t="str">
        <f>IF('Student Record'!E111="","",'Student Record'!E111)</f>
        <v>Yash Sen</v>
      </c>
      <c r="F114" s="41" t="str">
        <f>IF('Student Record'!G111="","",'Student Record'!G111)</f>
        <v>Lalit Kumar Sen</v>
      </c>
      <c r="G114" s="41" t="str">
        <f>IF('Student Record'!H111="","",'Student Record'!H111)</f>
        <v>Indubala Sen</v>
      </c>
      <c r="H114" s="43">
        <f>IF('Student Record'!J111="","",'Student Record'!J111)</f>
        <v>39867</v>
      </c>
      <c r="I114" s="43">
        <f>IF('Student Record'!D111="","",'Student Record'!D111)</f>
        <v>44120</v>
      </c>
      <c r="J114" s="35" t="str">
        <f>IF('Student Record'!T111="","",'Student Record'!T111)</f>
        <v>XXXX0754</v>
      </c>
      <c r="K114" s="35">
        <f>IF('Student Record'!V111="","",'Student Record'!V111)</f>
        <v>8209415961</v>
      </c>
      <c r="L114" s="40" t="str">
        <f>IF('Student Record'!W111="","",'Student Record'!W111)</f>
        <v>NAIYON KA MOHALLA WARD NO 16,DEOGARH,DEOGARH,313331</v>
      </c>
    </row>
    <row r="115" spans="1:12" ht="20.100000000000001" customHeight="1" x14ac:dyDescent="0.25">
      <c r="A115" s="38">
        <f>IF(Table1[[#This Row],[Name of Student]]="","",ROWS($A$1:A111))</f>
        <v>111</v>
      </c>
      <c r="B115" s="35" t="str">
        <f>IF('Student Record'!A112="","",'Student Record'!A112)&amp;" "&amp;IF('Student Record'!B112="","",'Student Record'!B112)</f>
        <v>7 A</v>
      </c>
      <c r="C115" s="35">
        <f>IF('Student Record'!C112="","",'Student Record'!C112)</f>
        <v>13436</v>
      </c>
      <c r="D115" s="41" t="str">
        <f>IF('Student Record'!K112="","",'Student Record'!K112)</f>
        <v/>
      </c>
      <c r="E115" s="41" t="str">
        <f>IF('Student Record'!E112="","",'Student Record'!E112)</f>
        <v>ALEENA BANU</v>
      </c>
      <c r="F115" s="41" t="str">
        <f>IF('Student Record'!G112="","",'Student Record'!G112)</f>
        <v>RAISH HUSEN</v>
      </c>
      <c r="G115" s="41" t="str">
        <f>IF('Student Record'!H112="","",'Student Record'!H112)</f>
        <v>RESHMA BANU</v>
      </c>
      <c r="H115" s="43">
        <f>IF('Student Record'!J112="","",'Student Record'!J112)</f>
        <v>40091</v>
      </c>
      <c r="I115" s="43">
        <f>IF('Student Record'!D112="","",'Student Record'!D112)</f>
        <v>43295</v>
      </c>
      <c r="J115" s="35" t="str">
        <f>IF('Student Record'!T112="","",'Student Record'!T112)</f>
        <v>XXXX4233</v>
      </c>
      <c r="K115" s="35">
        <f>IF('Student Record'!V112="","",'Student Record'!V112)</f>
        <v>7791956656</v>
      </c>
      <c r="L115" s="40" t="str">
        <f>IF('Student Record'!W112="","",'Student Record'!W112)</f>
        <v>Gali No. 10 gul nagari Bhilwara,Suwana,Bhilwara,311001</v>
      </c>
    </row>
    <row r="116" spans="1:12" ht="20.100000000000001" customHeight="1" x14ac:dyDescent="0.25">
      <c r="A116" s="38">
        <f>IF(Table1[[#This Row],[Name of Student]]="","",ROWS($A$1:A112))</f>
        <v>112</v>
      </c>
      <c r="B116" s="35" t="str">
        <f>IF('Student Record'!A113="","",'Student Record'!A113)&amp;" "&amp;IF('Student Record'!B113="","",'Student Record'!B113)</f>
        <v>7 A</v>
      </c>
      <c r="C116" s="35">
        <f>IF('Student Record'!C113="","",'Student Record'!C113)</f>
        <v>13379</v>
      </c>
      <c r="D116" s="41" t="str">
        <f>IF('Student Record'!K113="","",'Student Record'!K113)</f>
        <v/>
      </c>
      <c r="E116" s="41" t="str">
        <f>IF('Student Record'!E113="","",'Student Record'!E113)</f>
        <v>Bhawesh Regar</v>
      </c>
      <c r="F116" s="41" t="str">
        <f>IF('Student Record'!G113="","",'Student Record'!G113)</f>
        <v>Bhagwan Lal Regar</v>
      </c>
      <c r="G116" s="41" t="str">
        <f>IF('Student Record'!H113="","",'Student Record'!H113)</f>
        <v>Yashoda Regar</v>
      </c>
      <c r="H116" s="43">
        <f>IF('Student Record'!J113="","",'Student Record'!J113)</f>
        <v>39837</v>
      </c>
      <c r="I116" s="43">
        <f>IF('Student Record'!D113="","",'Student Record'!D113)</f>
        <v>43662</v>
      </c>
      <c r="J116" s="35" t="str">
        <f>IF('Student Record'!T113="","",'Student Record'!T113)</f>
        <v>XXXX2266</v>
      </c>
      <c r="K116" s="35">
        <f>IF('Student Record'!V113="","",'Student Record'!V113)</f>
        <v>7737180331</v>
      </c>
      <c r="L116" s="40" t="str">
        <f>IF('Student Record'!W113="","",'Student Record'!W113)</f>
        <v>INSIDE SOLANKI GATE,DEOGARH,DEOGARH,313331</v>
      </c>
    </row>
    <row r="117" spans="1:12" ht="20.100000000000001" customHeight="1" x14ac:dyDescent="0.25">
      <c r="A117" s="38">
        <f>IF(Table1[[#This Row],[Name of Student]]="","",ROWS($A$1:A113))</f>
        <v>113</v>
      </c>
      <c r="B117" s="35" t="str">
        <f>IF('Student Record'!A114="","",'Student Record'!A114)&amp;" "&amp;IF('Student Record'!B114="","",'Student Record'!B114)</f>
        <v>7 A</v>
      </c>
      <c r="C117" s="35">
        <f>IF('Student Record'!C114="","",'Student Record'!C114)</f>
        <v>13596</v>
      </c>
      <c r="D117" s="41" t="str">
        <f>IF('Student Record'!K114="","",'Student Record'!K114)</f>
        <v/>
      </c>
      <c r="E117" s="41" t="str">
        <f>IF('Student Record'!E114="","",'Student Record'!E114)</f>
        <v>Chetan Mali</v>
      </c>
      <c r="F117" s="41" t="str">
        <f>IF('Student Record'!G114="","",'Student Record'!G114)</f>
        <v>Suresh Mali</v>
      </c>
      <c r="G117" s="41" t="str">
        <f>IF('Student Record'!H114="","",'Student Record'!H114)</f>
        <v>Vimla Devi</v>
      </c>
      <c r="H117" s="43">
        <f>IF('Student Record'!J114="","",'Student Record'!J114)</f>
        <v>39600</v>
      </c>
      <c r="I117" s="43">
        <f>IF('Student Record'!D114="","",'Student Record'!D114)</f>
        <v>44109</v>
      </c>
      <c r="J117" s="35" t="str">
        <f>IF('Student Record'!T114="","",'Student Record'!T114)</f>
        <v>XXXX4421</v>
      </c>
      <c r="K117" s="35">
        <f>IF('Student Record'!V114="","",'Student Record'!V114)</f>
        <v>6378417480</v>
      </c>
      <c r="L117" s="40" t="str">
        <f>IF('Student Record'!W114="","",'Student Record'!W114)</f>
        <v>WARD NO 20 KHADI BHANDAR KE PICHE,DEOGARH,DEOGARH,313331</v>
      </c>
    </row>
    <row r="118" spans="1:12" ht="20.100000000000001" customHeight="1" x14ac:dyDescent="0.25">
      <c r="A118" s="38">
        <f>IF(Table1[[#This Row],[Name of Student]]="","",ROWS($A$1:A114))</f>
        <v>114</v>
      </c>
      <c r="B118" s="35" t="str">
        <f>IF('Student Record'!A115="","",'Student Record'!A115)&amp;" "&amp;IF('Student Record'!B115="","",'Student Record'!B115)</f>
        <v>7 A</v>
      </c>
      <c r="C118" s="35">
        <f>IF('Student Record'!C115="","",'Student Record'!C115)</f>
        <v>13438</v>
      </c>
      <c r="D118" s="41" t="str">
        <f>IF('Student Record'!K115="","",'Student Record'!K115)</f>
        <v/>
      </c>
      <c r="E118" s="41" t="str">
        <f>IF('Student Record'!E115="","",'Student Record'!E115)</f>
        <v>Deepak Regar</v>
      </c>
      <c r="F118" s="41" t="str">
        <f>IF('Student Record'!G115="","",'Student Record'!G115)</f>
        <v>Jethumal Regar</v>
      </c>
      <c r="G118" s="41" t="str">
        <f>IF('Student Record'!H115="","",'Student Record'!H115)</f>
        <v>Sunita Devi</v>
      </c>
      <c r="H118" s="43">
        <f>IF('Student Record'!J115="","",'Student Record'!J115)</f>
        <v>39651</v>
      </c>
      <c r="I118" s="43">
        <f>IF('Student Record'!D115="","",'Student Record'!D115)</f>
        <v>44041</v>
      </c>
      <c r="J118" s="35" t="str">
        <f>IF('Student Record'!T115="","",'Student Record'!T115)</f>
        <v>XXXX9686</v>
      </c>
      <c r="K118" s="35">
        <f>IF('Student Record'!V115="","",'Student Record'!V115)</f>
        <v>9352607819</v>
      </c>
      <c r="L118" s="40" t="str">
        <f>IF('Student Record'!W115="","",'Student Record'!W115)</f>
        <v>OUTSIDE SOLANKI GATE , REGAR MOHALLA ,DEOGARH,DEOGARH,313331</v>
      </c>
    </row>
    <row r="119" spans="1:12" ht="20.100000000000001" customHeight="1" x14ac:dyDescent="0.25">
      <c r="A119" s="38">
        <f>IF(Table1[[#This Row],[Name of Student]]="","",ROWS($A$1:A115))</f>
        <v>115</v>
      </c>
      <c r="B119" s="35" t="str">
        <f>IF('Student Record'!A116="","",'Student Record'!A116)&amp;" "&amp;IF('Student Record'!B116="","",'Student Record'!B116)</f>
        <v>7 A</v>
      </c>
      <c r="C119" s="35">
        <f>IF('Student Record'!C116="","",'Student Record'!C116)</f>
        <v>13016</v>
      </c>
      <c r="D119" s="41" t="str">
        <f>IF('Student Record'!K116="","",'Student Record'!K116)</f>
        <v/>
      </c>
      <c r="E119" s="41" t="str">
        <f>IF('Student Record'!E116="","",'Student Record'!E116)</f>
        <v>DIMPAL MALI</v>
      </c>
      <c r="F119" s="41" t="str">
        <f>IF('Student Record'!G116="","",'Student Record'!G116)</f>
        <v>AMBA LAL MALI</v>
      </c>
      <c r="G119" s="41" t="str">
        <f>IF('Student Record'!H116="","",'Student Record'!H116)</f>
        <v>KESHAR DEVI</v>
      </c>
      <c r="H119" s="43">
        <f>IF('Student Record'!J116="","",'Student Record'!J116)</f>
        <v>39448</v>
      </c>
      <c r="I119" s="43">
        <f>IF('Student Record'!D116="","",'Student Record'!D116)</f>
        <v>43283</v>
      </c>
      <c r="J119" s="35" t="str">
        <f>IF('Student Record'!T116="","",'Student Record'!T116)</f>
        <v>XXXX7661</v>
      </c>
      <c r="K119" s="35">
        <f>IF('Student Record'!V116="","",'Student Record'!V116)</f>
        <v>9660659609</v>
      </c>
      <c r="L119" s="40" t="str">
        <f>IF('Student Record'!W116="","",'Student Record'!W116)</f>
        <v>MELA GAROUND WARD NO 20 DEOGARH,DEOGARH,DEOGARH,313331</v>
      </c>
    </row>
    <row r="120" spans="1:12" ht="20.100000000000001" customHeight="1" x14ac:dyDescent="0.25">
      <c r="A120" s="38">
        <f>IF(Table1[[#This Row],[Name of Student]]="","",ROWS($A$1:A116))</f>
        <v>116</v>
      </c>
      <c r="B120" s="35" t="str">
        <f>IF('Student Record'!A117="","",'Student Record'!A117)&amp;" "&amp;IF('Student Record'!B117="","",'Student Record'!B117)</f>
        <v>7 A</v>
      </c>
      <c r="C120" s="35">
        <f>IF('Student Record'!C117="","",'Student Record'!C117)</f>
        <v>13059</v>
      </c>
      <c r="D120" s="41" t="str">
        <f>IF('Student Record'!K117="","",'Student Record'!K117)</f>
        <v/>
      </c>
      <c r="E120" s="41" t="str">
        <f>IF('Student Record'!E117="","",'Student Record'!E117)</f>
        <v>GAYATRI REGAR</v>
      </c>
      <c r="F120" s="41" t="str">
        <f>IF('Student Record'!G117="","",'Student Record'!G117)</f>
        <v>LAXMAN LAL REGAR</v>
      </c>
      <c r="G120" s="41" t="str">
        <f>IF('Student Record'!H117="","",'Student Record'!H117)</f>
        <v>KAMLA DEVI</v>
      </c>
      <c r="H120" s="43">
        <f>IF('Student Record'!J117="","",'Student Record'!J117)</f>
        <v>39622</v>
      </c>
      <c r="I120" s="43">
        <f>IF('Student Record'!D117="","",'Student Record'!D117)</f>
        <v>43285</v>
      </c>
      <c r="J120" s="35" t="str">
        <f>IF('Student Record'!T117="","",'Student Record'!T117)</f>
        <v>XXXX8968</v>
      </c>
      <c r="K120" s="35">
        <f>IF('Student Record'!V117="","",'Student Record'!V117)</f>
        <v>8094502439</v>
      </c>
      <c r="L120" s="40" t="str">
        <f>IF('Student Record'!W117="","",'Student Record'!W117)</f>
        <v>WARD NO 10 REGARO KA MOHALLA DEOGARH,DEOGARH,DEOGARH,313331</v>
      </c>
    </row>
    <row r="121" spans="1:12" ht="20.100000000000001" customHeight="1" x14ac:dyDescent="0.25">
      <c r="A121" s="38">
        <f>IF(Table1[[#This Row],[Name of Student]]="","",ROWS($A$1:A117))</f>
        <v>117</v>
      </c>
      <c r="B121" s="35" t="str">
        <f>IF('Student Record'!A118="","",'Student Record'!A118)&amp;" "&amp;IF('Student Record'!B118="","",'Student Record'!B118)</f>
        <v>7 A</v>
      </c>
      <c r="C121" s="35">
        <f>IF('Student Record'!C118="","",'Student Record'!C118)</f>
        <v>13589</v>
      </c>
      <c r="D121" s="41" t="str">
        <f>IF('Student Record'!K118="","",'Student Record'!K118)</f>
        <v/>
      </c>
      <c r="E121" s="41" t="str">
        <f>IF('Student Record'!E118="","",'Student Record'!E118)</f>
        <v>KARAN SINGH</v>
      </c>
      <c r="F121" s="41" t="str">
        <f>IF('Student Record'!G118="","",'Student Record'!G118)</f>
        <v>ARJUN SINGH</v>
      </c>
      <c r="G121" s="41" t="str">
        <f>IF('Student Record'!H118="","",'Student Record'!H118)</f>
        <v>CHAGANI DEVI</v>
      </c>
      <c r="H121" s="43">
        <f>IF('Student Record'!J118="","",'Student Record'!J118)</f>
        <v>39450</v>
      </c>
      <c r="I121" s="43">
        <f>IF('Student Record'!D118="","",'Student Record'!D118)</f>
        <v>44109</v>
      </c>
      <c r="J121" s="35" t="str">
        <f>IF('Student Record'!T118="","",'Student Record'!T118)</f>
        <v>XXXX8347</v>
      </c>
      <c r="K121" s="35">
        <f>IF('Student Record'!V118="","",'Student Record'!V118)</f>
        <v>9929569343</v>
      </c>
      <c r="L121" s="40" t="str">
        <f>IF('Student Record'!W118="","",'Student Record'!W118)</f>
        <v>KHERA MIYALA,DEOGARH,KHERA MIYALA,313341</v>
      </c>
    </row>
    <row r="122" spans="1:12" ht="20.100000000000001" customHeight="1" x14ac:dyDescent="0.25">
      <c r="A122" s="38">
        <f>IF(Table1[[#This Row],[Name of Student]]="","",ROWS($A$1:A118))</f>
        <v>118</v>
      </c>
      <c r="B122" s="35" t="str">
        <f>IF('Student Record'!A119="","",'Student Record'!A119)&amp;" "&amp;IF('Student Record'!B119="","",'Student Record'!B119)</f>
        <v>7 A</v>
      </c>
      <c r="C122" s="35">
        <f>IF('Student Record'!C119="","",'Student Record'!C119)</f>
        <v>13631</v>
      </c>
      <c r="D122" s="41" t="str">
        <f>IF('Student Record'!K119="","",'Student Record'!K119)</f>
        <v/>
      </c>
      <c r="E122" s="41" t="str">
        <f>IF('Student Record'!E119="","",'Student Record'!E119)</f>
        <v>Khushi Sen</v>
      </c>
      <c r="F122" s="41" t="str">
        <f>IF('Student Record'!G119="","",'Student Record'!G119)</f>
        <v>Narendra Kumar Sen</v>
      </c>
      <c r="G122" s="41" t="str">
        <f>IF('Student Record'!H119="","",'Student Record'!H119)</f>
        <v>Mamta Sen</v>
      </c>
      <c r="H122" s="43">
        <f>IF('Student Record'!J119="","",'Student Record'!J119)</f>
        <v>39874</v>
      </c>
      <c r="I122" s="43">
        <f>IF('Student Record'!D119="","",'Student Record'!D119)</f>
        <v>44119</v>
      </c>
      <c r="J122" s="35" t="str">
        <f>IF('Student Record'!T119="","",'Student Record'!T119)</f>
        <v/>
      </c>
      <c r="K122" s="35">
        <f>IF('Student Record'!V119="","",'Student Record'!V119)</f>
        <v>9636119522</v>
      </c>
      <c r="L122" s="40" t="str">
        <f>IF('Student Record'!W119="","",'Student Record'!W119)</f>
        <v>SHAKTI NAGAR DEOGARH,DEOGARH,DEOGARH,313331</v>
      </c>
    </row>
    <row r="123" spans="1:12" ht="20.100000000000001" customHeight="1" x14ac:dyDescent="0.25">
      <c r="A123" s="38">
        <f>IF(Table1[[#This Row],[Name of Student]]="","",ROWS($A$1:A119))</f>
        <v>119</v>
      </c>
      <c r="B123" s="35" t="str">
        <f>IF('Student Record'!A120="","",'Student Record'!A120)&amp;" "&amp;IF('Student Record'!B120="","",'Student Record'!B120)</f>
        <v>7 A</v>
      </c>
      <c r="C123" s="35">
        <f>IF('Student Record'!C120="","",'Student Record'!C120)</f>
        <v>12241</v>
      </c>
      <c r="D123" s="41" t="str">
        <f>IF('Student Record'!K120="","",'Student Record'!K120)</f>
        <v/>
      </c>
      <c r="E123" s="41" t="str">
        <f>IF('Student Record'!E120="","",'Student Record'!E120)</f>
        <v>KOMAL MALI</v>
      </c>
      <c r="F123" s="41" t="str">
        <f>IF('Student Record'!G120="","",'Student Record'!G120)</f>
        <v>KALU LAL MALI</v>
      </c>
      <c r="G123" s="41" t="str">
        <f>IF('Student Record'!H120="","",'Student Record'!H120)</f>
        <v>RAMU DEVI</v>
      </c>
      <c r="H123" s="43">
        <f>IF('Student Record'!J120="","",'Student Record'!J120)</f>
        <v>39478</v>
      </c>
      <c r="I123" s="43">
        <f>IF('Student Record'!D120="","",'Student Record'!D120)</f>
        <v>42548</v>
      </c>
      <c r="J123" s="35" t="str">
        <f>IF('Student Record'!T120="","",'Student Record'!T120)</f>
        <v>XXXX0204</v>
      </c>
      <c r="K123" s="35">
        <f>IF('Student Record'!V120="","",'Student Record'!V120)</f>
        <v>9001775536</v>
      </c>
      <c r="L123" s="40" t="str">
        <f>IF('Student Record'!W120="","",'Student Record'!W120)</f>
        <v>SHAKTI NAGAR WARD NO. 20,DEOGARH,DEOGARH,313331</v>
      </c>
    </row>
    <row r="124" spans="1:12" ht="20.100000000000001" customHeight="1" x14ac:dyDescent="0.25">
      <c r="A124" s="38">
        <f>IF(Table1[[#This Row],[Name of Student]]="","",ROWS($A$1:A120))</f>
        <v>120</v>
      </c>
      <c r="B124" s="35" t="str">
        <f>IF('Student Record'!A121="","",'Student Record'!A121)&amp;" "&amp;IF('Student Record'!B121="","",'Student Record'!B121)</f>
        <v>7 A</v>
      </c>
      <c r="C124" s="35">
        <f>IF('Student Record'!C121="","",'Student Record'!C121)</f>
        <v>13164</v>
      </c>
      <c r="D124" s="41" t="str">
        <f>IF('Student Record'!K121="","",'Student Record'!K121)</f>
        <v/>
      </c>
      <c r="E124" s="41" t="str">
        <f>IF('Student Record'!E121="","",'Student Record'!E121)</f>
        <v>KULDEEP LOHAR</v>
      </c>
      <c r="F124" s="41" t="str">
        <f>IF('Student Record'!G121="","",'Student Record'!G121)</f>
        <v>MANGI LAL</v>
      </c>
      <c r="G124" s="41" t="str">
        <f>IF('Student Record'!H121="","",'Student Record'!H121)</f>
        <v>SITA DEVI</v>
      </c>
      <c r="H124" s="43">
        <f>IF('Student Record'!J121="","",'Student Record'!J121)</f>
        <v>40123</v>
      </c>
      <c r="I124" s="43">
        <f>IF('Student Record'!D121="","",'Student Record'!D121)</f>
        <v>43645</v>
      </c>
      <c r="J124" s="35" t="str">
        <f>IF('Student Record'!T121="","",'Student Record'!T121)</f>
        <v>XXXX1130</v>
      </c>
      <c r="K124" s="35">
        <f>IF('Student Record'!V121="","",'Student Record'!V121)</f>
        <v>9521884525</v>
      </c>
      <c r="L124" s="40" t="str">
        <f>IF('Student Record'!W121="","",'Student Record'!W121)</f>
        <v>MALIYO KA MOHALLA KHADI BHANDAR,DEOGARH,DEOGARH,313331</v>
      </c>
    </row>
    <row r="125" spans="1:12" ht="20.100000000000001" customHeight="1" x14ac:dyDescent="0.25">
      <c r="A125" s="38">
        <f>IF(Table1[[#This Row],[Name of Student]]="","",ROWS($A$1:A121))</f>
        <v>121</v>
      </c>
      <c r="B125" s="35" t="str">
        <f>IF('Student Record'!A122="","",'Student Record'!A122)&amp;" "&amp;IF('Student Record'!B122="","",'Student Record'!B122)</f>
        <v>7 A</v>
      </c>
      <c r="C125" s="35">
        <f>IF('Student Record'!C122="","",'Student Record'!C122)</f>
        <v>13425</v>
      </c>
      <c r="D125" s="41" t="str">
        <f>IF('Student Record'!K122="","",'Student Record'!K122)</f>
        <v/>
      </c>
      <c r="E125" s="41" t="str">
        <f>IF('Student Record'!E122="","",'Student Record'!E122)</f>
        <v>Mahesh Mali</v>
      </c>
      <c r="F125" s="41" t="str">
        <f>IF('Student Record'!G122="","",'Student Record'!G122)</f>
        <v>Shyam Lal Mali</v>
      </c>
      <c r="G125" s="41" t="str">
        <f>IF('Student Record'!H122="","",'Student Record'!H122)</f>
        <v>Pushpa Devi</v>
      </c>
      <c r="H125" s="43">
        <f>IF('Student Record'!J122="","",'Student Record'!J122)</f>
        <v>40706</v>
      </c>
      <c r="I125" s="43">
        <f>IF('Student Record'!D122="","",'Student Record'!D122)</f>
        <v>43687</v>
      </c>
      <c r="J125" s="35" t="str">
        <f>IF('Student Record'!T122="","",'Student Record'!T122)</f>
        <v>XXXX9638</v>
      </c>
      <c r="K125" s="35">
        <f>IF('Student Record'!V122="","",'Student Record'!V122)</f>
        <v>9829838312</v>
      </c>
      <c r="L125" s="40" t="str">
        <f>IF('Student Record'!W122="","",'Student Record'!W122)</f>
        <v>shakti nagar deogarh,DEOGARH,DEOGARH,313331</v>
      </c>
    </row>
    <row r="126" spans="1:12" ht="20.100000000000001" customHeight="1" x14ac:dyDescent="0.25">
      <c r="A126" s="38">
        <f>IF(Table1[[#This Row],[Name of Student]]="","",ROWS($A$1:A122))</f>
        <v>122</v>
      </c>
      <c r="B126" s="35" t="str">
        <f>IF('Student Record'!A123="","",'Student Record'!A123)&amp;" "&amp;IF('Student Record'!B123="","",'Student Record'!B123)</f>
        <v>7 A</v>
      </c>
      <c r="C126" s="35">
        <f>IF('Student Record'!C123="","",'Student Record'!C123)</f>
        <v>12445</v>
      </c>
      <c r="D126" s="41" t="str">
        <f>IF('Student Record'!K123="","",'Student Record'!K123)</f>
        <v/>
      </c>
      <c r="E126" s="41" t="str">
        <f>IF('Student Record'!E123="","",'Student Record'!E123)</f>
        <v>MANISHA MALI</v>
      </c>
      <c r="F126" s="41" t="str">
        <f>IF('Student Record'!G123="","",'Student Record'!G123)</f>
        <v>JAGDISH MALI</v>
      </c>
      <c r="G126" s="41" t="str">
        <f>IF('Student Record'!H123="","",'Student Record'!H123)</f>
        <v>PATASI DEVI</v>
      </c>
      <c r="H126" s="43">
        <f>IF('Student Record'!J123="","",'Student Record'!J123)</f>
        <v>39355</v>
      </c>
      <c r="I126" s="43">
        <f>IF('Student Record'!D123="","",'Student Record'!D123)</f>
        <v>42552</v>
      </c>
      <c r="J126" s="35" t="str">
        <f>IF('Student Record'!T123="","",'Student Record'!T123)</f>
        <v>XXXX2587</v>
      </c>
      <c r="K126" s="35">
        <f>IF('Student Record'!V123="","",'Student Record'!V123)</f>
        <v>9460224329</v>
      </c>
      <c r="L126" s="40" t="str">
        <f>IF('Student Record'!W123="","",'Student Record'!W123)</f>
        <v>WARD NO 20,DEOGARH,SAKTI NAGAR DEOGARH,313331</v>
      </c>
    </row>
    <row r="127" spans="1:12" ht="20.100000000000001" customHeight="1" x14ac:dyDescent="0.25">
      <c r="A127" s="38">
        <f>IF(Table1[[#This Row],[Name of Student]]="","",ROWS($A$1:A123))</f>
        <v>123</v>
      </c>
      <c r="B127" s="35" t="str">
        <f>IF('Student Record'!A124="","",'Student Record'!A124)&amp;" "&amp;IF('Student Record'!B124="","",'Student Record'!B124)</f>
        <v>7 A</v>
      </c>
      <c r="C127" s="35">
        <f>IF('Student Record'!C124="","",'Student Record'!C124)</f>
        <v>12842</v>
      </c>
      <c r="D127" s="41" t="str">
        <f>IF('Student Record'!K124="","",'Student Record'!K124)</f>
        <v/>
      </c>
      <c r="E127" s="41" t="str">
        <f>IF('Student Record'!E124="","",'Student Record'!E124)</f>
        <v>MONIKA LOHAR</v>
      </c>
      <c r="F127" s="41" t="str">
        <f>IF('Student Record'!G124="","",'Student Record'!G124)</f>
        <v>RAMESH LOHAR</v>
      </c>
      <c r="G127" s="41" t="str">
        <f>IF('Student Record'!H124="","",'Student Record'!H124)</f>
        <v>REKHA DEVI</v>
      </c>
      <c r="H127" s="43">
        <f>IF('Student Record'!J124="","",'Student Record'!J124)</f>
        <v>40142</v>
      </c>
      <c r="I127" s="43">
        <f>IF('Student Record'!D124="","",'Student Record'!D124)</f>
        <v>42937</v>
      </c>
      <c r="J127" s="35" t="str">
        <f>IF('Student Record'!T124="","",'Student Record'!T124)</f>
        <v>XXXX8741</v>
      </c>
      <c r="K127" s="35">
        <f>IF('Student Record'!V124="","",'Student Record'!V124)</f>
        <v>9999999999</v>
      </c>
      <c r="L127" s="40" t="str">
        <f>IF('Student Record'!W124="","",'Student Record'!W124)</f>
        <v>WARD NO 20 SHAKTI NAGAR,DEOGARH,DEOGARH,313331</v>
      </c>
    </row>
    <row r="128" spans="1:12" ht="20.100000000000001" customHeight="1" x14ac:dyDescent="0.25">
      <c r="A128" s="38">
        <f>IF(Table1[[#This Row],[Name of Student]]="","",ROWS($A$1:A124))</f>
        <v>124</v>
      </c>
      <c r="B128" s="35" t="str">
        <f>IF('Student Record'!A125="","",'Student Record'!A125)&amp;" "&amp;IF('Student Record'!B125="","",'Student Record'!B125)</f>
        <v>7 A</v>
      </c>
      <c r="C128" s="35">
        <f>IF('Student Record'!C125="","",'Student Record'!C125)</f>
        <v>13690</v>
      </c>
      <c r="D128" s="41" t="str">
        <f>IF('Student Record'!K125="","",'Student Record'!K125)</f>
        <v/>
      </c>
      <c r="E128" s="41" t="str">
        <f>IF('Student Record'!E125="","",'Student Record'!E125)</f>
        <v>Narpat Singh Ratnawat</v>
      </c>
      <c r="F128" s="41" t="str">
        <f>IF('Student Record'!G125="","",'Student Record'!G125)</f>
        <v>Sumer Singh Ratnawat</v>
      </c>
      <c r="G128" s="41" t="str">
        <f>IF('Student Record'!H125="","",'Student Record'!H125)</f>
        <v>Dipeeka Kanwar</v>
      </c>
      <c r="H128" s="43">
        <f>IF('Student Record'!J125="","",'Student Record'!J125)</f>
        <v>40380</v>
      </c>
      <c r="I128" s="43">
        <f>IF('Student Record'!D125="","",'Student Record'!D125)</f>
        <v>44226</v>
      </c>
      <c r="J128" s="35" t="str">
        <f>IF('Student Record'!T125="","",'Student Record'!T125)</f>
        <v>XXXX9427</v>
      </c>
      <c r="K128" s="35">
        <f>IF('Student Record'!V125="","",'Student Record'!V125)</f>
        <v>9001915600</v>
      </c>
      <c r="L128" s="40" t="str">
        <f>IF('Student Record'!W125="","",'Student Record'!W125)</f>
        <v>VEDWARI DARWAJE KE ANDAR,DEOGARH,DEOGARH,313331</v>
      </c>
    </row>
    <row r="129" spans="1:12" ht="20.100000000000001" customHeight="1" x14ac:dyDescent="0.25">
      <c r="A129" s="38">
        <f>IF(Table1[[#This Row],[Name of Student]]="","",ROWS($A$1:A125))</f>
        <v>125</v>
      </c>
      <c r="B129" s="35" t="str">
        <f>IF('Student Record'!A126="","",'Student Record'!A126)&amp;" "&amp;IF('Student Record'!B126="","",'Student Record'!B126)</f>
        <v>7 A</v>
      </c>
      <c r="C129" s="35">
        <f>IF('Student Record'!C126="","",'Student Record'!C126)</f>
        <v>13117</v>
      </c>
      <c r="D129" s="41" t="str">
        <f>IF('Student Record'!K126="","",'Student Record'!K126)</f>
        <v/>
      </c>
      <c r="E129" s="41" t="str">
        <f>IF('Student Record'!E126="","",'Student Record'!E126)</f>
        <v>NAVED KHAN</v>
      </c>
      <c r="F129" s="41" t="str">
        <f>IF('Student Record'!G126="","",'Student Record'!G126)</f>
        <v>NAEEM KHAN</v>
      </c>
      <c r="G129" s="41" t="str">
        <f>IF('Student Record'!H126="","",'Student Record'!H126)</f>
        <v>NAJMEEN BANU</v>
      </c>
      <c r="H129" s="43">
        <f>IF('Student Record'!J126="","",'Student Record'!J126)</f>
        <v>39217</v>
      </c>
      <c r="I129" s="43">
        <f>IF('Student Record'!D126="","",'Student Record'!D126)</f>
        <v>43291</v>
      </c>
      <c r="J129" s="35" t="str">
        <f>IF('Student Record'!T126="","",'Student Record'!T126)</f>
        <v/>
      </c>
      <c r="K129" s="35">
        <f>IF('Student Record'!V126="","",'Student Record'!V126)</f>
        <v>9999999999</v>
      </c>
      <c r="L129" s="40" t="str">
        <f>IF('Student Record'!W126="","",'Student Record'!W126)</f>
        <v>BAMBA MOHALLA POST OFFICE KI GALI JODHPUR,JODHPUR,JODHPUR,313331</v>
      </c>
    </row>
    <row r="130" spans="1:12" ht="20.100000000000001" customHeight="1" x14ac:dyDescent="0.25">
      <c r="A130" s="38">
        <f>IF(Table1[[#This Row],[Name of Student]]="","",ROWS($A$1:A126))</f>
        <v>126</v>
      </c>
      <c r="B130" s="35" t="str">
        <f>IF('Student Record'!A127="","",'Student Record'!A127)&amp;" "&amp;IF('Student Record'!B127="","",'Student Record'!B127)</f>
        <v>7 A</v>
      </c>
      <c r="C130" s="35">
        <f>IF('Student Record'!C127="","",'Student Record'!C127)</f>
        <v>12235</v>
      </c>
      <c r="D130" s="41" t="str">
        <f>IF('Student Record'!K127="","",'Student Record'!K127)</f>
        <v/>
      </c>
      <c r="E130" s="41" t="str">
        <f>IF('Student Record'!E127="","",'Student Record'!E127)</f>
        <v>NAYADA BANU</v>
      </c>
      <c r="F130" s="41" t="str">
        <f>IF('Student Record'!G127="","",'Student Record'!G127)</f>
        <v>TAHIR MOHAMMAD</v>
      </c>
      <c r="G130" s="41" t="str">
        <f>IF('Student Record'!H127="","",'Student Record'!H127)</f>
        <v>SHAMA BANU</v>
      </c>
      <c r="H130" s="43">
        <f>IF('Student Record'!J127="","",'Student Record'!J127)</f>
        <v>39497</v>
      </c>
      <c r="I130" s="43">
        <f>IF('Student Record'!D127="","",'Student Record'!D127)</f>
        <v>42548</v>
      </c>
      <c r="J130" s="35" t="str">
        <f>IF('Student Record'!T127="","",'Student Record'!T127)</f>
        <v>XXXX0728</v>
      </c>
      <c r="K130" s="35">
        <f>IF('Student Record'!V127="","",'Student Record'!V127)</f>
        <v>7891352401</v>
      </c>
      <c r="L130" s="40" t="str">
        <f>IF('Student Record'!W127="","",'Student Record'!W127)</f>
        <v>VEDWARI DARWAJA DEOGARH,DEOGARH,DEOGARH,313331</v>
      </c>
    </row>
    <row r="131" spans="1:12" ht="20.100000000000001" customHeight="1" x14ac:dyDescent="0.25">
      <c r="A131" s="38">
        <f>IF(Table1[[#This Row],[Name of Student]]="","",ROWS($A$1:A127))</f>
        <v>127</v>
      </c>
      <c r="B131" s="35" t="str">
        <f>IF('Student Record'!A128="","",'Student Record'!A128)&amp;" "&amp;IF('Student Record'!B128="","",'Student Record'!B128)</f>
        <v>7 A</v>
      </c>
      <c r="C131" s="35">
        <f>IF('Student Record'!C128="","",'Student Record'!C128)</f>
        <v>13378</v>
      </c>
      <c r="D131" s="41" t="str">
        <f>IF('Student Record'!K128="","",'Student Record'!K128)</f>
        <v/>
      </c>
      <c r="E131" s="41" t="str">
        <f>IF('Student Record'!E128="","",'Student Record'!E128)</f>
        <v>Neha Vaishnav</v>
      </c>
      <c r="F131" s="41" t="str">
        <f>IF('Student Record'!G128="","",'Student Record'!G128)</f>
        <v>Vinod Vaishnav</v>
      </c>
      <c r="G131" s="41" t="str">
        <f>IF('Student Record'!H128="","",'Student Record'!H128)</f>
        <v>Geeta Vaishnav</v>
      </c>
      <c r="H131" s="43">
        <f>IF('Student Record'!J128="","",'Student Record'!J128)</f>
        <v>39628</v>
      </c>
      <c r="I131" s="43">
        <f>IF('Student Record'!D128="","",'Student Record'!D128)</f>
        <v>43662</v>
      </c>
      <c r="J131" s="35" t="str">
        <f>IF('Student Record'!T128="","",'Student Record'!T128)</f>
        <v>XXXX0255</v>
      </c>
      <c r="K131" s="35">
        <f>IF('Student Record'!V128="","",'Student Record'!V128)</f>
        <v>7742636130</v>
      </c>
      <c r="L131" s="40" t="str">
        <f>IF('Student Record'!W128="","",'Student Record'!W128)</f>
        <v>MEJA,MANDAL,TEH MANDAL,311403</v>
      </c>
    </row>
    <row r="132" spans="1:12" ht="20.100000000000001" customHeight="1" x14ac:dyDescent="0.25">
      <c r="A132" s="38">
        <f>IF(Table1[[#This Row],[Name of Student]]="","",ROWS($A$1:A128))</f>
        <v>128</v>
      </c>
      <c r="B132" s="35" t="str">
        <f>IF('Student Record'!A129="","",'Student Record'!A129)&amp;" "&amp;IF('Student Record'!B129="","",'Student Record'!B129)</f>
        <v>7 A</v>
      </c>
      <c r="C132" s="35">
        <f>IF('Student Record'!C129="","",'Student Record'!C129)</f>
        <v>13689</v>
      </c>
      <c r="D132" s="41" t="str">
        <f>IF('Student Record'!K129="","",'Student Record'!K129)</f>
        <v/>
      </c>
      <c r="E132" s="41" t="str">
        <f>IF('Student Record'!E129="","",'Student Record'!E129)</f>
        <v>OM PRAKASH MALI</v>
      </c>
      <c r="F132" s="41" t="str">
        <f>IF('Student Record'!G129="","",'Student Record'!G129)</f>
        <v>BHERU LAL MALI</v>
      </c>
      <c r="G132" s="41" t="str">
        <f>IF('Student Record'!H129="","",'Student Record'!H129)</f>
        <v>NARAYANI DEVI</v>
      </c>
      <c r="H132" s="43">
        <f>IF('Student Record'!J129="","",'Student Record'!J129)</f>
        <v>39802</v>
      </c>
      <c r="I132" s="43">
        <f>IF('Student Record'!D129="","",'Student Record'!D129)</f>
        <v>44226</v>
      </c>
      <c r="J132" s="35" t="str">
        <f>IF('Student Record'!T129="","",'Student Record'!T129)</f>
        <v>XXXX4078</v>
      </c>
      <c r="K132" s="35">
        <f>IF('Student Record'!V129="","",'Student Record'!V129)</f>
        <v>7877300852</v>
      </c>
      <c r="L132" s="40" t="str">
        <f>IF('Student Record'!W129="","",'Student Record'!W129)</f>
        <v>MALIYO KA MOHALLA,DEOGARH,DEOGARH,313331</v>
      </c>
    </row>
    <row r="133" spans="1:12" ht="20.100000000000001" customHeight="1" x14ac:dyDescent="0.25">
      <c r="A133" s="38">
        <f>IF(Table1[[#This Row],[Name of Student]]="","",ROWS($A$1:A129))</f>
        <v>129</v>
      </c>
      <c r="B133" s="35" t="str">
        <f>IF('Student Record'!A130="","",'Student Record'!A130)&amp;" "&amp;IF('Student Record'!B130="","",'Student Record'!B130)</f>
        <v>7 A</v>
      </c>
      <c r="C133" s="35">
        <f>IF('Student Record'!C130="","",'Student Record'!C130)</f>
        <v>13015</v>
      </c>
      <c r="D133" s="41" t="str">
        <f>IF('Student Record'!K130="","",'Student Record'!K130)</f>
        <v/>
      </c>
      <c r="E133" s="41" t="str">
        <f>IF('Student Record'!E130="","",'Student Record'!E130)</f>
        <v>POOJA MALI</v>
      </c>
      <c r="F133" s="41" t="str">
        <f>IF('Student Record'!G130="","",'Student Record'!G130)</f>
        <v>KAILASH MALI</v>
      </c>
      <c r="G133" s="41" t="str">
        <f>IF('Student Record'!H130="","",'Student Record'!H130)</f>
        <v>TAMU DEVI</v>
      </c>
      <c r="H133" s="43">
        <f>IF('Student Record'!J130="","",'Student Record'!J130)</f>
        <v>40059</v>
      </c>
      <c r="I133" s="43">
        <f>IF('Student Record'!D130="","",'Student Record'!D130)</f>
        <v>43283</v>
      </c>
      <c r="J133" s="35" t="str">
        <f>IF('Student Record'!T130="","",'Student Record'!T130)</f>
        <v>XXXX8581</v>
      </c>
      <c r="K133" s="35">
        <f>IF('Student Record'!V130="","",'Student Record'!V130)</f>
        <v>9799216069</v>
      </c>
      <c r="L133" s="40" t="str">
        <f>IF('Student Record'!W130="","",'Student Record'!W130)</f>
        <v>BHARMCHARIY AASHRAM KE PASS WARD NO 20 DEOGARH,DEOGARH,DEOGARH,313331</v>
      </c>
    </row>
    <row r="134" spans="1:12" ht="20.100000000000001" customHeight="1" x14ac:dyDescent="0.25">
      <c r="A134" s="38">
        <f>IF(Table1[[#This Row],[Name of Student]]="","",ROWS($A$1:A130))</f>
        <v>130</v>
      </c>
      <c r="B134" s="35" t="str">
        <f>IF('Student Record'!A131="","",'Student Record'!A131)&amp;" "&amp;IF('Student Record'!B131="","",'Student Record'!B131)</f>
        <v>7 A</v>
      </c>
      <c r="C134" s="35">
        <f>IF('Student Record'!C131="","",'Student Record'!C131)</f>
        <v>12230</v>
      </c>
      <c r="D134" s="41" t="str">
        <f>IF('Student Record'!K131="","",'Student Record'!K131)</f>
        <v/>
      </c>
      <c r="E134" s="41" t="str">
        <f>IF('Student Record'!E131="","",'Student Record'!E131)</f>
        <v>POOJA RAWAT</v>
      </c>
      <c r="F134" s="41" t="str">
        <f>IF('Student Record'!G131="","",'Student Record'!G131)</f>
        <v>GHISU SINGH RAWAT</v>
      </c>
      <c r="G134" s="41" t="str">
        <f>IF('Student Record'!H131="","",'Student Record'!H131)</f>
        <v>JAMNA</v>
      </c>
      <c r="H134" s="43">
        <f>IF('Student Record'!J131="","",'Student Record'!J131)</f>
        <v>39146</v>
      </c>
      <c r="I134" s="43">
        <f>IF('Student Record'!D131="","",'Student Record'!D131)</f>
        <v>42548</v>
      </c>
      <c r="J134" s="35" t="str">
        <f>IF('Student Record'!T131="","",'Student Record'!T131)</f>
        <v>XXXX3655</v>
      </c>
      <c r="K134" s="35">
        <f>IF('Student Record'!V131="","",'Student Record'!V131)</f>
        <v>8107280186</v>
      </c>
      <c r="L134" s="40" t="str">
        <f>IF('Student Record'!W131="","",'Student Record'!W131)</f>
        <v>SHAKTI NAGAR WARD NO. 20,DEOGARH,DEOGARH,313331</v>
      </c>
    </row>
    <row r="135" spans="1:12" ht="20.100000000000001" customHeight="1" x14ac:dyDescent="0.25">
      <c r="A135" s="38">
        <f>IF(Table1[[#This Row],[Name of Student]]="","",ROWS($A$1:A131))</f>
        <v>131</v>
      </c>
      <c r="B135" s="35" t="str">
        <f>IF('Student Record'!A132="","",'Student Record'!A132)&amp;" "&amp;IF('Student Record'!B132="","",'Student Record'!B132)</f>
        <v>7 A</v>
      </c>
      <c r="C135" s="35">
        <f>IF('Student Record'!C132="","",'Student Record'!C132)</f>
        <v>13500</v>
      </c>
      <c r="D135" s="41" t="str">
        <f>IF('Student Record'!K132="","",'Student Record'!K132)</f>
        <v/>
      </c>
      <c r="E135" s="41" t="str">
        <f>IF('Student Record'!E132="","",'Student Record'!E132)</f>
        <v>PRAVIN KUMAR KHATIK</v>
      </c>
      <c r="F135" s="41" t="str">
        <f>IF('Student Record'!G132="","",'Student Record'!G132)</f>
        <v>ARJUN LAL</v>
      </c>
      <c r="G135" s="41" t="str">
        <f>IF('Student Record'!H132="","",'Student Record'!H132)</f>
        <v>SUGANA DEVI</v>
      </c>
      <c r="H135" s="43">
        <f>IF('Student Record'!J132="","",'Student Record'!J132)</f>
        <v>39543</v>
      </c>
      <c r="I135" s="43">
        <f>IF('Student Record'!D132="","",'Student Record'!D132)</f>
        <v>44069</v>
      </c>
      <c r="J135" s="35" t="str">
        <f>IF('Student Record'!T132="","",'Student Record'!T132)</f>
        <v>XXXX7492</v>
      </c>
      <c r="K135" s="35">
        <f>IF('Student Record'!V132="","",'Student Record'!V132)</f>
        <v>8824736055</v>
      </c>
      <c r="L135" s="40" t="str">
        <f>IF('Student Record'!W132="","",'Student Record'!W132)</f>
        <v>Umraj Tapalo Ka Kheda Deogarh 313332,Umraj Tapalo Ka Kheda Deogarh ,Umraj Tapalo Ka Kheda Deogarh 313332,313332</v>
      </c>
    </row>
    <row r="136" spans="1:12" ht="20.100000000000001" customHeight="1" x14ac:dyDescent="0.25">
      <c r="A136" s="38">
        <f>IF(Table1[[#This Row],[Name of Student]]="","",ROWS($A$1:A132))</f>
        <v>132</v>
      </c>
      <c r="B136" s="35" t="str">
        <f>IF('Student Record'!A133="","",'Student Record'!A133)&amp;" "&amp;IF('Student Record'!B133="","",'Student Record'!B133)</f>
        <v>7 A</v>
      </c>
      <c r="C136" s="35">
        <f>IF('Student Record'!C133="","",'Student Record'!C133)</f>
        <v>12231</v>
      </c>
      <c r="D136" s="41" t="str">
        <f>IF('Student Record'!K133="","",'Student Record'!K133)</f>
        <v/>
      </c>
      <c r="E136" s="41" t="str">
        <f>IF('Student Record'!E133="","",'Student Record'!E133)</f>
        <v>PRIYA MALI</v>
      </c>
      <c r="F136" s="41" t="str">
        <f>IF('Student Record'!G133="","",'Student Record'!G133)</f>
        <v>DEVI LAL MALI</v>
      </c>
      <c r="G136" s="41" t="str">
        <f>IF('Student Record'!H133="","",'Student Record'!H133)</f>
        <v>DURGA</v>
      </c>
      <c r="H136" s="43">
        <f>IF('Student Record'!J133="","",'Student Record'!J133)</f>
        <v>39849</v>
      </c>
      <c r="I136" s="43">
        <f>IF('Student Record'!D133="","",'Student Record'!D133)</f>
        <v>42548</v>
      </c>
      <c r="J136" s="35" t="str">
        <f>IF('Student Record'!T133="","",'Student Record'!T133)</f>
        <v>XXXX4074</v>
      </c>
      <c r="K136" s="35">
        <f>IF('Student Record'!V133="","",'Student Record'!V133)</f>
        <v>8560016173</v>
      </c>
      <c r="L136" s="40" t="str">
        <f>IF('Student Record'!W133="","",'Student Record'!W133)</f>
        <v>SHAKTI NAGAR WARD NO. 20,DEOGARH,DEOGARH,313331</v>
      </c>
    </row>
    <row r="137" spans="1:12" ht="20.100000000000001" customHeight="1" x14ac:dyDescent="0.25">
      <c r="A137" s="38">
        <f>IF(Table1[[#This Row],[Name of Student]]="","",ROWS($A$1:A133))</f>
        <v>133</v>
      </c>
      <c r="B137" s="35" t="str">
        <f>IF('Student Record'!A134="","",'Student Record'!A134)&amp;" "&amp;IF('Student Record'!B134="","",'Student Record'!B134)</f>
        <v>7 A</v>
      </c>
      <c r="C137" s="35">
        <f>IF('Student Record'!C134="","",'Student Record'!C134)</f>
        <v>13687</v>
      </c>
      <c r="D137" s="41" t="str">
        <f>IF('Student Record'!K134="","",'Student Record'!K134)</f>
        <v/>
      </c>
      <c r="E137" s="41" t="str">
        <f>IF('Student Record'!E134="","",'Student Record'!E134)</f>
        <v>Rahul Jingar</v>
      </c>
      <c r="F137" s="41" t="str">
        <f>IF('Student Record'!G134="","",'Student Record'!G134)</f>
        <v>Omprakash Jingar</v>
      </c>
      <c r="G137" s="41" t="str">
        <f>IF('Student Record'!H134="","",'Student Record'!H134)</f>
        <v>Sumitra</v>
      </c>
      <c r="H137" s="43">
        <f>IF('Student Record'!J134="","",'Student Record'!J134)</f>
        <v>40487</v>
      </c>
      <c r="I137" s="43">
        <f>IF('Student Record'!D134="","",'Student Record'!D134)</f>
        <v>44226</v>
      </c>
      <c r="J137" s="35" t="str">
        <f>IF('Student Record'!T134="","",'Student Record'!T134)</f>
        <v>XXXX5984</v>
      </c>
      <c r="K137" s="35">
        <f>IF('Student Record'!V134="","",'Student Record'!V134)</f>
        <v>8560969771</v>
      </c>
      <c r="L137" s="40" t="str">
        <f>IF('Student Record'!W134="","",'Student Record'!W134)</f>
        <v>MARU DARWAJA,DEOGARH,DEOGARH,313331</v>
      </c>
    </row>
    <row r="138" spans="1:12" ht="20.100000000000001" customHeight="1" x14ac:dyDescent="0.25">
      <c r="A138" s="38">
        <f>IF(Table1[[#This Row],[Name of Student]]="","",ROWS($A$1:A134))</f>
        <v>134</v>
      </c>
      <c r="B138" s="35" t="str">
        <f>IF('Student Record'!A135="","",'Student Record'!A135)&amp;" "&amp;IF('Student Record'!B135="","",'Student Record'!B135)</f>
        <v>7 A</v>
      </c>
      <c r="C138" s="35">
        <f>IF('Student Record'!C135="","",'Student Record'!C135)</f>
        <v>12234</v>
      </c>
      <c r="D138" s="41" t="str">
        <f>IF('Student Record'!K135="","",'Student Record'!K135)</f>
        <v/>
      </c>
      <c r="E138" s="41" t="str">
        <f>IF('Student Record'!E135="","",'Student Record'!E135)</f>
        <v>RIJA PARVEEN</v>
      </c>
      <c r="F138" s="41" t="str">
        <f>IF('Student Record'!G135="","",'Student Record'!G135)</f>
        <v>ZUBAIR AHMED</v>
      </c>
      <c r="G138" s="41" t="str">
        <f>IF('Student Record'!H135="","",'Student Record'!H135)</f>
        <v>HANEEFA BANO</v>
      </c>
      <c r="H138" s="43">
        <f>IF('Student Record'!J135="","",'Student Record'!J135)</f>
        <v>40073</v>
      </c>
      <c r="I138" s="43">
        <f>IF('Student Record'!D135="","",'Student Record'!D135)</f>
        <v>42548</v>
      </c>
      <c r="J138" s="35" t="str">
        <f>IF('Student Record'!T135="","",'Student Record'!T135)</f>
        <v>XXXX1418</v>
      </c>
      <c r="K138" s="35">
        <f>IF('Student Record'!V135="","",'Student Record'!V135)</f>
        <v>9983556319</v>
      </c>
      <c r="L138" s="40" t="str">
        <f>IF('Student Record'!W135="","",'Student Record'!W135)</f>
        <v>CHIPPO KA MOHALLA DEOGARH,DEOGARH,DEOGARH,313331</v>
      </c>
    </row>
    <row r="139" spans="1:12" ht="20.100000000000001" customHeight="1" x14ac:dyDescent="0.25">
      <c r="A139" s="38">
        <f>IF(Table1[[#This Row],[Name of Student]]="","",ROWS($A$1:A135))</f>
        <v>135</v>
      </c>
      <c r="B139" s="35" t="str">
        <f>IF('Student Record'!A136="","",'Student Record'!A136)&amp;" "&amp;IF('Student Record'!B136="","",'Student Record'!B136)</f>
        <v>7 A</v>
      </c>
      <c r="C139" s="35">
        <f>IF('Student Record'!C136="","",'Student Record'!C136)</f>
        <v>12226</v>
      </c>
      <c r="D139" s="41" t="str">
        <f>IF('Student Record'!K136="","",'Student Record'!K136)</f>
        <v/>
      </c>
      <c r="E139" s="41" t="str">
        <f>IF('Student Record'!E136="","",'Student Record'!E136)</f>
        <v>SATYAPAL SINGH</v>
      </c>
      <c r="F139" s="41" t="str">
        <f>IF('Student Record'!G136="","",'Student Record'!G136)</f>
        <v>PREM SINGH</v>
      </c>
      <c r="G139" s="41" t="str">
        <f>IF('Student Record'!H136="","",'Student Record'!H136)</f>
        <v>HANSA DEVI</v>
      </c>
      <c r="H139" s="43">
        <f>IF('Student Record'!J136="","",'Student Record'!J136)</f>
        <v>39377</v>
      </c>
      <c r="I139" s="43">
        <f>IF('Student Record'!D136="","",'Student Record'!D136)</f>
        <v>42548</v>
      </c>
      <c r="J139" s="35" t="str">
        <f>IF('Student Record'!T136="","",'Student Record'!T136)</f>
        <v/>
      </c>
      <c r="K139" s="35">
        <f>IF('Student Record'!V136="","",'Student Record'!V136)</f>
        <v>7665987599</v>
      </c>
      <c r="L139" s="40" t="str">
        <f>IF('Student Record'!W136="","",'Student Record'!W136)</f>
        <v>KESHRINGGHATI,DEOGARH,DEOGARH,313331</v>
      </c>
    </row>
    <row r="140" spans="1:12" ht="20.100000000000001" customHeight="1" x14ac:dyDescent="0.25">
      <c r="A140" s="38">
        <f>IF(Table1[[#This Row],[Name of Student]]="","",ROWS($A$1:A136))</f>
        <v>136</v>
      </c>
      <c r="B140" s="35" t="str">
        <f>IF('Student Record'!A137="","",'Student Record'!A137)&amp;" "&amp;IF('Student Record'!B137="","",'Student Record'!B137)</f>
        <v>7 A</v>
      </c>
      <c r="C140" s="35">
        <f>IF('Student Record'!C137="","",'Student Record'!C137)</f>
        <v>13157</v>
      </c>
      <c r="D140" s="41" t="str">
        <f>IF('Student Record'!K137="","",'Student Record'!K137)</f>
        <v/>
      </c>
      <c r="E140" s="41" t="str">
        <f>IF('Student Record'!E137="","",'Student Record'!E137)</f>
        <v>YOGITA VED</v>
      </c>
      <c r="F140" s="41" t="str">
        <f>IF('Student Record'!G137="","",'Student Record'!G137)</f>
        <v>HARISH VED</v>
      </c>
      <c r="G140" s="41" t="str">
        <f>IF('Student Record'!H137="","",'Student Record'!H137)</f>
        <v>MAMTA VED</v>
      </c>
      <c r="H140" s="43">
        <f>IF('Student Record'!J137="","",'Student Record'!J137)</f>
        <v>39809</v>
      </c>
      <c r="I140" s="43">
        <f>IF('Student Record'!D137="","",'Student Record'!D137)</f>
        <v>42986</v>
      </c>
      <c r="J140" s="35" t="str">
        <f>IF('Student Record'!T137="","",'Student Record'!T137)</f>
        <v>XXXX5926</v>
      </c>
      <c r="K140" s="35">
        <f>IF('Student Record'!V137="","",'Student Record'!V137)</f>
        <v>9999999999</v>
      </c>
      <c r="L140" s="40" t="str">
        <f>IF('Student Record'!W137="","",'Student Record'!W137)</f>
        <v>VEDO KA MOHALLA,DEOGARH,DEOGARH,313331</v>
      </c>
    </row>
    <row r="141" spans="1:12" ht="20.100000000000001" customHeight="1" x14ac:dyDescent="0.25">
      <c r="A141" s="38">
        <f>IF(Table1[[#This Row],[Name of Student]]="","",ROWS($A$1:A137))</f>
        <v>137</v>
      </c>
      <c r="B141" s="35" t="str">
        <f>IF('Student Record'!A138="","",'Student Record'!A138)&amp;" "&amp;IF('Student Record'!B138="","",'Student Record'!B138)</f>
        <v>8 A</v>
      </c>
      <c r="C141" s="35">
        <f>IF('Student Record'!C138="","",'Student Record'!C138)</f>
        <v>13437</v>
      </c>
      <c r="D141" s="41" t="str">
        <f>IF('Student Record'!K138="","",'Student Record'!K138)</f>
        <v/>
      </c>
      <c r="E141" s="41" t="str">
        <f>IF('Student Record'!E138="","",'Student Record'!E138)</f>
        <v>AAYAN HUSEN</v>
      </c>
      <c r="F141" s="41" t="str">
        <f>IF('Student Record'!G138="","",'Student Record'!G138)</f>
        <v>RAESH HUSEN</v>
      </c>
      <c r="G141" s="41" t="str">
        <f>IF('Student Record'!H138="","",'Student Record'!H138)</f>
        <v>RESHMA BANU</v>
      </c>
      <c r="H141" s="43">
        <f>IF('Student Record'!J138="","",'Student Record'!J138)</f>
        <v>39203</v>
      </c>
      <c r="I141" s="43">
        <f>IF('Student Record'!D138="","",'Student Record'!D138)</f>
        <v>43295</v>
      </c>
      <c r="J141" s="35" t="str">
        <f>IF('Student Record'!T138="","",'Student Record'!T138)</f>
        <v>XXXX6361</v>
      </c>
      <c r="K141" s="35">
        <f>IF('Student Record'!V138="","",'Student Record'!V138)</f>
        <v>7791956656</v>
      </c>
      <c r="L141" s="40" t="str">
        <f>IF('Student Record'!W138="","",'Student Record'!W138)</f>
        <v>Raish hussain jama masjid ke pass deogath rajsamand deogath,deogath,Rajsamand,313331</v>
      </c>
    </row>
    <row r="142" spans="1:12" ht="20.100000000000001" customHeight="1" x14ac:dyDescent="0.25">
      <c r="A142" s="38">
        <f>IF(Table1[[#This Row],[Name of Student]]="","",ROWS($A$1:A138))</f>
        <v>138</v>
      </c>
      <c r="B142" s="35" t="str">
        <f>IF('Student Record'!A139="","",'Student Record'!A139)&amp;" "&amp;IF('Student Record'!B139="","",'Student Record'!B139)</f>
        <v>8 A</v>
      </c>
      <c r="C142" s="35">
        <f>IF('Student Record'!C139="","",'Student Record'!C139)</f>
        <v>13345</v>
      </c>
      <c r="D142" s="41" t="str">
        <f>IF('Student Record'!K139="","",'Student Record'!K139)</f>
        <v/>
      </c>
      <c r="E142" s="41" t="str">
        <f>IF('Student Record'!E139="","",'Student Record'!E139)</f>
        <v>Ankit Kumar Prajapat</v>
      </c>
      <c r="F142" s="41" t="str">
        <f>IF('Student Record'!G139="","",'Student Record'!G139)</f>
        <v>Shanti Lal</v>
      </c>
      <c r="G142" s="41" t="str">
        <f>IF('Student Record'!H139="","",'Student Record'!H139)</f>
        <v>Anita Devi</v>
      </c>
      <c r="H142" s="43">
        <f>IF('Student Record'!J139="","",'Student Record'!J139)</f>
        <v>39491</v>
      </c>
      <c r="I142" s="43">
        <f>IF('Student Record'!D139="","",'Student Record'!D139)</f>
        <v>43659</v>
      </c>
      <c r="J142" s="35" t="str">
        <f>IF('Student Record'!T139="","",'Student Record'!T139)</f>
        <v>XXXX1772</v>
      </c>
      <c r="K142" s="35">
        <f>IF('Student Record'!V139="","",'Student Record'!V139)</f>
        <v>9913070009</v>
      </c>
      <c r="L142" s="40" t="str">
        <f>IF('Student Record'!W139="","",'Student Record'!W139)</f>
        <v>KUMHARON KA MOHALLA SURAJ DARWAJA,DEOGARH,DEOGARH,313331</v>
      </c>
    </row>
    <row r="143" spans="1:12" ht="20.100000000000001" customHeight="1" x14ac:dyDescent="0.25">
      <c r="A143" s="38">
        <f>IF(Table1[[#This Row],[Name of Student]]="","",ROWS($A$1:A139))</f>
        <v>139</v>
      </c>
      <c r="B143" s="35" t="str">
        <f>IF('Student Record'!A140="","",'Student Record'!A140)&amp;" "&amp;IF('Student Record'!B140="","",'Student Record'!B140)</f>
        <v>8 A</v>
      </c>
      <c r="C143" s="35">
        <f>IF('Student Record'!C140="","",'Student Record'!C140)</f>
        <v>13656</v>
      </c>
      <c r="D143" s="41" t="str">
        <f>IF('Student Record'!K140="","",'Student Record'!K140)</f>
        <v/>
      </c>
      <c r="E143" s="41" t="str">
        <f>IF('Student Record'!E140="","",'Student Record'!E140)</f>
        <v>Bhupendra Mali</v>
      </c>
      <c r="F143" s="41" t="str">
        <f>IF('Student Record'!G140="","",'Student Record'!G140)</f>
        <v>Prakash Mali</v>
      </c>
      <c r="G143" s="41" t="str">
        <f>IF('Student Record'!H140="","",'Student Record'!H140)</f>
        <v>Kesar Devi</v>
      </c>
      <c r="H143" s="43">
        <f>IF('Student Record'!J140="","",'Student Record'!J140)</f>
        <v>39504</v>
      </c>
      <c r="I143" s="43">
        <f>IF('Student Record'!D140="","",'Student Record'!D140)</f>
        <v>44124</v>
      </c>
      <c r="J143" s="35" t="str">
        <f>IF('Student Record'!T140="","",'Student Record'!T140)</f>
        <v>XXXX7273</v>
      </c>
      <c r="K143" s="35">
        <f>IF('Student Record'!V140="","",'Student Record'!V140)</f>
        <v>8108006180</v>
      </c>
      <c r="L143" s="40" t="str">
        <f>IF('Student Record'!W140="","",'Student Record'!W140)</f>
        <v>SURAJ DARWAJA WARD NO 19,DEOGARH,DEOGARH,313331</v>
      </c>
    </row>
    <row r="144" spans="1:12" ht="20.100000000000001" customHeight="1" x14ac:dyDescent="0.25">
      <c r="A144" s="38">
        <f>IF(Table1[[#This Row],[Name of Student]]="","",ROWS($A$1:A140))</f>
        <v>140</v>
      </c>
      <c r="B144" s="35" t="str">
        <f>IF('Student Record'!A141="","",'Student Record'!A141)&amp;" "&amp;IF('Student Record'!B141="","",'Student Record'!B141)</f>
        <v>8 A</v>
      </c>
      <c r="C144" s="35">
        <f>IF('Student Record'!C141="","",'Student Record'!C141)</f>
        <v>13328</v>
      </c>
      <c r="D144" s="41" t="str">
        <f>IF('Student Record'!K141="","",'Student Record'!K141)</f>
        <v/>
      </c>
      <c r="E144" s="41" t="str">
        <f>IF('Student Record'!E141="","",'Student Record'!E141)</f>
        <v>Chirag Chouhan</v>
      </c>
      <c r="F144" s="41" t="str">
        <f>IF('Student Record'!G141="","",'Student Record'!G141)</f>
        <v>Chandra Prakash</v>
      </c>
      <c r="G144" s="41" t="str">
        <f>IF('Student Record'!H141="","",'Student Record'!H141)</f>
        <v>Seeta</v>
      </c>
      <c r="H144" s="43">
        <f>IF('Student Record'!J141="","",'Student Record'!J141)</f>
        <v>39846</v>
      </c>
      <c r="I144" s="43">
        <f>IF('Student Record'!D141="","",'Student Record'!D141)</f>
        <v>43658</v>
      </c>
      <c r="J144" s="35" t="str">
        <f>IF('Student Record'!T141="","",'Student Record'!T141)</f>
        <v>XXXX3436</v>
      </c>
      <c r="K144" s="35">
        <f>IF('Student Record'!V141="","",'Student Record'!V141)</f>
        <v>7665313847</v>
      </c>
      <c r="L144" s="40" t="str">
        <f>IF('Student Record'!W141="","",'Student Record'!W141)</f>
        <v>INSIDE SOLANKI GATE,DEOGARH,DEOGARH,313331</v>
      </c>
    </row>
    <row r="145" spans="1:12" ht="20.100000000000001" customHeight="1" x14ac:dyDescent="0.25">
      <c r="A145" s="38">
        <f>IF(Table1[[#This Row],[Name of Student]]="","",ROWS($A$1:A141))</f>
        <v>141</v>
      </c>
      <c r="B145" s="35" t="str">
        <f>IF('Student Record'!A142="","",'Student Record'!A142)&amp;" "&amp;IF('Student Record'!B142="","",'Student Record'!B142)</f>
        <v>8 A</v>
      </c>
      <c r="C145" s="35">
        <f>IF('Student Record'!C142="","",'Student Record'!C142)</f>
        <v>12240</v>
      </c>
      <c r="D145" s="41" t="str">
        <f>IF('Student Record'!K142="","",'Student Record'!K142)</f>
        <v/>
      </c>
      <c r="E145" s="41" t="str">
        <f>IF('Student Record'!E142="","",'Student Record'!E142)</f>
        <v>DEVENDRA KUMAR REGAR</v>
      </c>
      <c r="F145" s="41" t="str">
        <f>IF('Student Record'!G142="","",'Student Record'!G142)</f>
        <v>SANGRAM LAL REGAR</v>
      </c>
      <c r="G145" s="41" t="str">
        <f>IF('Student Record'!H142="","",'Student Record'!H142)</f>
        <v>SANTOSH DEVI</v>
      </c>
      <c r="H145" s="43">
        <f>IF('Student Record'!J142="","",'Student Record'!J142)</f>
        <v>39914</v>
      </c>
      <c r="I145" s="43">
        <f>IF('Student Record'!D142="","",'Student Record'!D142)</f>
        <v>42548</v>
      </c>
      <c r="J145" s="35" t="str">
        <f>IF('Student Record'!T142="","",'Student Record'!T142)</f>
        <v>XXXX0963</v>
      </c>
      <c r="K145" s="35">
        <f>IF('Student Record'!V142="","",'Student Record'!V142)</f>
        <v>8107280186</v>
      </c>
      <c r="L145" s="40" t="str">
        <f>IF('Student Record'!W142="","",'Student Record'!W142)</f>
        <v>REGAR MOHALLA WARD NO. 10,DEOGARH,DEOGARH,313331</v>
      </c>
    </row>
    <row r="146" spans="1:12" ht="20.100000000000001" customHeight="1" x14ac:dyDescent="0.25">
      <c r="A146" s="38">
        <f>IF(Table1[[#This Row],[Name of Student]]="","",ROWS($A$1:A142))</f>
        <v>142</v>
      </c>
      <c r="B146" s="35" t="str">
        <f>IF('Student Record'!A143="","",'Student Record'!A143)&amp;" "&amp;IF('Student Record'!B143="","",'Student Record'!B143)</f>
        <v>8 A</v>
      </c>
      <c r="C146" s="35">
        <f>IF('Student Record'!C143="","",'Student Record'!C143)</f>
        <v>12255</v>
      </c>
      <c r="D146" s="41" t="str">
        <f>IF('Student Record'!K143="","",'Student Record'!K143)</f>
        <v/>
      </c>
      <c r="E146" s="41" t="str">
        <f>IF('Student Record'!E143="","",'Student Record'!E143)</f>
        <v>DIMPAL KANWAR</v>
      </c>
      <c r="F146" s="41" t="str">
        <f>IF('Student Record'!G143="","",'Student Record'!G143)</f>
        <v>BHAGWAT SINGH</v>
      </c>
      <c r="G146" s="41" t="str">
        <f>IF('Student Record'!H143="","",'Student Record'!H143)</f>
        <v>PAWAN KANWAR</v>
      </c>
      <c r="H146" s="43">
        <f>IF('Student Record'!J143="","",'Student Record'!J143)</f>
        <v>38754</v>
      </c>
      <c r="I146" s="43">
        <f>IF('Student Record'!D143="","",'Student Record'!D143)</f>
        <v>42548</v>
      </c>
      <c r="J146" s="35" t="str">
        <f>IF('Student Record'!T143="","",'Student Record'!T143)</f>
        <v>XXXX7342</v>
      </c>
      <c r="K146" s="35">
        <f>IF('Student Record'!V143="","",'Student Record'!V143)</f>
        <v>9001008683</v>
      </c>
      <c r="L146" s="40" t="str">
        <f>IF('Student Record'!W143="","",'Student Record'!W143)</f>
        <v>NEW DARWAJA SURO KA MOHALLA,DEOGARH,DEOGARH,313331</v>
      </c>
    </row>
    <row r="147" spans="1:12" ht="20.100000000000001" customHeight="1" x14ac:dyDescent="0.25">
      <c r="A147" s="38">
        <f>IF(Table1[[#This Row],[Name of Student]]="","",ROWS($A$1:A143))</f>
        <v>143</v>
      </c>
      <c r="B147" s="35" t="str">
        <f>IF('Student Record'!A144="","",'Student Record'!A144)&amp;" "&amp;IF('Student Record'!B144="","",'Student Record'!B144)</f>
        <v>8 A</v>
      </c>
      <c r="C147" s="35">
        <f>IF('Student Record'!C144="","",'Student Record'!C144)</f>
        <v>12252</v>
      </c>
      <c r="D147" s="41" t="str">
        <f>IF('Student Record'!K144="","",'Student Record'!K144)</f>
        <v/>
      </c>
      <c r="E147" s="41" t="str">
        <f>IF('Student Record'!E144="","",'Student Record'!E144)</f>
        <v>DIMPAL LUHAR</v>
      </c>
      <c r="F147" s="41" t="str">
        <f>IF('Student Record'!G144="","",'Student Record'!G144)</f>
        <v>GOVIND LUHAR</v>
      </c>
      <c r="G147" s="41" t="str">
        <f>IF('Student Record'!H144="","",'Student Record'!H144)</f>
        <v>MEENA LUHAR</v>
      </c>
      <c r="H147" s="43">
        <f>IF('Student Record'!J144="","",'Student Record'!J144)</f>
        <v>39716</v>
      </c>
      <c r="I147" s="43">
        <f>IF('Student Record'!D144="","",'Student Record'!D144)</f>
        <v>42548</v>
      </c>
      <c r="J147" s="35" t="str">
        <f>IF('Student Record'!T144="","",'Student Record'!T144)</f>
        <v>XXXX8422</v>
      </c>
      <c r="K147" s="35">
        <f>IF('Student Record'!V144="","",'Student Record'!V144)</f>
        <v>9509409573</v>
      </c>
      <c r="L147" s="40" t="str">
        <f>IF('Student Record'!W144="","",'Student Record'!W144)</f>
        <v>SURAJ DARWAJA,DEOGARH,DEOGARH,313331</v>
      </c>
    </row>
    <row r="148" spans="1:12" ht="20.100000000000001" customHeight="1" x14ac:dyDescent="0.25">
      <c r="A148" s="38">
        <f>IF(Table1[[#This Row],[Name of Student]]="","",ROWS($A$1:A144))</f>
        <v>144</v>
      </c>
      <c r="B148" s="35" t="str">
        <f>IF('Student Record'!A145="","",'Student Record'!A145)&amp;" "&amp;IF('Student Record'!B145="","",'Student Record'!B145)</f>
        <v>8 A</v>
      </c>
      <c r="C148" s="35">
        <f>IF('Student Record'!C145="","",'Student Record'!C145)</f>
        <v>12257</v>
      </c>
      <c r="D148" s="41" t="str">
        <f>IF('Student Record'!K145="","",'Student Record'!K145)</f>
        <v/>
      </c>
      <c r="E148" s="41" t="str">
        <f>IF('Student Record'!E145="","",'Student Record'!E145)</f>
        <v>HANSRAJ PRAJAPAT</v>
      </c>
      <c r="F148" s="41" t="str">
        <f>IF('Student Record'!G145="","",'Student Record'!G145)</f>
        <v>HIRA LAL PRAJAPAT</v>
      </c>
      <c r="G148" s="41" t="str">
        <f>IF('Student Record'!H145="","",'Student Record'!H145)</f>
        <v>METABI BAI</v>
      </c>
      <c r="H148" s="43">
        <f>IF('Student Record'!J145="","",'Student Record'!J145)</f>
        <v>39514</v>
      </c>
      <c r="I148" s="43">
        <f>IF('Student Record'!D145="","",'Student Record'!D145)</f>
        <v>42548</v>
      </c>
      <c r="J148" s="35" t="str">
        <f>IF('Student Record'!T145="","",'Student Record'!T145)</f>
        <v>XXXX9601</v>
      </c>
      <c r="K148" s="35">
        <f>IF('Student Record'!V145="","",'Student Record'!V145)</f>
        <v>9549722078</v>
      </c>
      <c r="L148" s="40" t="str">
        <f>IF('Student Record'!W145="","",'Student Record'!W145)</f>
        <v>KUMHARO KA MOHALLA SURAAJ DARWAJA,DEOGARH,DEOGARH,313331</v>
      </c>
    </row>
    <row r="149" spans="1:12" ht="20.100000000000001" customHeight="1" x14ac:dyDescent="0.25">
      <c r="A149" s="38">
        <f>IF(Table1[[#This Row],[Name of Student]]="","",ROWS($A$1:A145))</f>
        <v>145</v>
      </c>
      <c r="B149" s="35" t="str">
        <f>IF('Student Record'!A146="","",'Student Record'!A146)&amp;" "&amp;IF('Student Record'!B146="","",'Student Record'!B146)</f>
        <v>8 A</v>
      </c>
      <c r="C149" s="35">
        <f>IF('Student Record'!C146="","",'Student Record'!C146)</f>
        <v>13388</v>
      </c>
      <c r="D149" s="41" t="str">
        <f>IF('Student Record'!K146="","",'Student Record'!K146)</f>
        <v/>
      </c>
      <c r="E149" s="41" t="str">
        <f>IF('Student Record'!E146="","",'Student Record'!E146)</f>
        <v>Hitesh Joshi</v>
      </c>
      <c r="F149" s="41" t="str">
        <f>IF('Student Record'!G146="","",'Student Record'!G146)</f>
        <v>Tejmal Joshi</v>
      </c>
      <c r="G149" s="41" t="str">
        <f>IF('Student Record'!H146="","",'Student Record'!H146)</f>
        <v>Guddi Devi</v>
      </c>
      <c r="H149" s="43">
        <f>IF('Student Record'!J146="","",'Student Record'!J146)</f>
        <v>39417</v>
      </c>
      <c r="I149" s="43">
        <f>IF('Student Record'!D146="","",'Student Record'!D146)</f>
        <v>43664</v>
      </c>
      <c r="J149" s="35" t="str">
        <f>IF('Student Record'!T146="","",'Student Record'!T146)</f>
        <v>XXXX8319</v>
      </c>
      <c r="K149" s="35">
        <f>IF('Student Record'!V146="","",'Student Record'!V146)</f>
        <v>9999999999</v>
      </c>
      <c r="L149" s="40" t="str">
        <f>IF('Student Record'!W146="","",'Student Record'!W146)</f>
        <v>SURAJ DARWAJA ,DEOGARH,DEOGARH,313331</v>
      </c>
    </row>
    <row r="150" spans="1:12" ht="20.100000000000001" customHeight="1" x14ac:dyDescent="0.25">
      <c r="A150" s="38">
        <f>IF(Table1[[#This Row],[Name of Student]]="","",ROWS($A$1:A146))</f>
        <v>146</v>
      </c>
      <c r="B150" s="35" t="str">
        <f>IF('Student Record'!A147="","",'Student Record'!A147)&amp;" "&amp;IF('Student Record'!B147="","",'Student Record'!B147)</f>
        <v>8 A</v>
      </c>
      <c r="C150" s="35">
        <f>IF('Student Record'!C147="","",'Student Record'!C147)</f>
        <v>13022</v>
      </c>
      <c r="D150" s="41" t="str">
        <f>IF('Student Record'!K147="","",'Student Record'!K147)</f>
        <v/>
      </c>
      <c r="E150" s="41" t="str">
        <f>IF('Student Record'!E147="","",'Student Record'!E147)</f>
        <v>ISHWAR MALI</v>
      </c>
      <c r="F150" s="41" t="str">
        <f>IF('Student Record'!G147="","",'Student Record'!G147)</f>
        <v>MOHAN LAL MALI</v>
      </c>
      <c r="G150" s="41" t="str">
        <f>IF('Student Record'!H147="","",'Student Record'!H147)</f>
        <v>PYARI DEVI</v>
      </c>
      <c r="H150" s="43">
        <f>IF('Student Record'!J147="","",'Student Record'!J147)</f>
        <v>39619</v>
      </c>
      <c r="I150" s="43">
        <f>IF('Student Record'!D147="","",'Student Record'!D147)</f>
        <v>43284</v>
      </c>
      <c r="J150" s="35" t="str">
        <f>IF('Student Record'!T147="","",'Student Record'!T147)</f>
        <v>XXXX4303</v>
      </c>
      <c r="K150" s="35">
        <f>IF('Student Record'!V147="","",'Student Record'!V147)</f>
        <v>9983547417</v>
      </c>
      <c r="L150" s="40" t="str">
        <f>IF('Student Record'!W147="","",'Student Record'!W147)</f>
        <v>SURAJ DARWAJA MALIYO KA MOHALLA DEOGARH,DEOGARH,DEOGARH,313331</v>
      </c>
    </row>
    <row r="151" spans="1:12" ht="20.100000000000001" customHeight="1" x14ac:dyDescent="0.25">
      <c r="A151" s="38">
        <f>IF(Table1[[#This Row],[Name of Student]]="","",ROWS($A$1:A147))</f>
        <v>147</v>
      </c>
      <c r="B151" s="35" t="str">
        <f>IF('Student Record'!A148="","",'Student Record'!A148)&amp;" "&amp;IF('Student Record'!B148="","",'Student Record'!B148)</f>
        <v>8 A</v>
      </c>
      <c r="C151" s="35">
        <f>IF('Student Record'!C148="","",'Student Record'!C148)</f>
        <v>12254</v>
      </c>
      <c r="D151" s="41" t="str">
        <f>IF('Student Record'!K148="","",'Student Record'!K148)</f>
        <v/>
      </c>
      <c r="E151" s="41" t="str">
        <f>IF('Student Record'!E148="","",'Student Record'!E148)</f>
        <v>KHUSHBU MALI</v>
      </c>
      <c r="F151" s="41" t="str">
        <f>IF('Student Record'!G148="","",'Student Record'!G148)</f>
        <v>DINESH MALI</v>
      </c>
      <c r="G151" s="41" t="str">
        <f>IF('Student Record'!H148="","",'Student Record'!H148)</f>
        <v>TULSI BAI</v>
      </c>
      <c r="H151" s="43">
        <f>IF('Student Record'!J148="","",'Student Record'!J148)</f>
        <v>39636</v>
      </c>
      <c r="I151" s="43">
        <f>IF('Student Record'!D148="","",'Student Record'!D148)</f>
        <v>42548</v>
      </c>
      <c r="J151" s="35" t="str">
        <f>IF('Student Record'!T148="","",'Student Record'!T148)</f>
        <v>XXXX5624</v>
      </c>
      <c r="K151" s="35">
        <f>IF('Student Record'!V148="","",'Student Record'!V148)</f>
        <v>9929037453</v>
      </c>
      <c r="L151" s="40" t="str">
        <f>IF('Student Record'!W148="","",'Student Record'!W148)</f>
        <v>MALIYO KA MOHALLA SURAJ DARWAJA,DEOGARH,DEOGARH,313331</v>
      </c>
    </row>
    <row r="152" spans="1:12" ht="20.100000000000001" customHeight="1" x14ac:dyDescent="0.25">
      <c r="A152" s="38">
        <f>IF(Table1[[#This Row],[Name of Student]]="","",ROWS($A$1:A148))</f>
        <v>148</v>
      </c>
      <c r="B152" s="35" t="str">
        <f>IF('Student Record'!A149="","",'Student Record'!A149)&amp;" "&amp;IF('Student Record'!B149="","",'Student Record'!B149)</f>
        <v>8 A</v>
      </c>
      <c r="C152" s="35">
        <f>IF('Student Record'!C149="","",'Student Record'!C149)</f>
        <v>12243</v>
      </c>
      <c r="D152" s="41" t="str">
        <f>IF('Student Record'!K149="","",'Student Record'!K149)</f>
        <v/>
      </c>
      <c r="E152" s="41" t="str">
        <f>IF('Student Record'!E149="","",'Student Record'!E149)</f>
        <v>KHUSHBU REGAR</v>
      </c>
      <c r="F152" s="41" t="str">
        <f>IF('Student Record'!G149="","",'Student Record'!G149)</f>
        <v>RAM LAL REGAR</v>
      </c>
      <c r="G152" s="41" t="str">
        <f>IF('Student Record'!H149="","",'Student Record'!H149)</f>
        <v>SHANTA DEVI</v>
      </c>
      <c r="H152" s="43">
        <f>IF('Student Record'!J149="","",'Student Record'!J149)</f>
        <v>40179</v>
      </c>
      <c r="I152" s="43">
        <f>IF('Student Record'!D149="","",'Student Record'!D149)</f>
        <v>42548</v>
      </c>
      <c r="J152" s="35" t="str">
        <f>IF('Student Record'!T149="","",'Student Record'!T149)</f>
        <v>XXXX0405</v>
      </c>
      <c r="K152" s="35">
        <f>IF('Student Record'!V149="","",'Student Record'!V149)</f>
        <v>9784881014</v>
      </c>
      <c r="L152" s="40" t="str">
        <f>IF('Student Record'!W149="","",'Student Record'!W149)</f>
        <v>REGAR MOHALLA WARD NO. 10,DEOGARH,DEOGARH,313331</v>
      </c>
    </row>
    <row r="153" spans="1:12" ht="20.100000000000001" customHeight="1" x14ac:dyDescent="0.25">
      <c r="A153" s="38">
        <f>IF(Table1[[#This Row],[Name of Student]]="","",ROWS($A$1:A149))</f>
        <v>149</v>
      </c>
      <c r="B153" s="35" t="str">
        <f>IF('Student Record'!A150="","",'Student Record'!A150)&amp;" "&amp;IF('Student Record'!B150="","",'Student Record'!B150)</f>
        <v>8 A</v>
      </c>
      <c r="C153" s="35">
        <f>IF('Student Record'!C150="","",'Student Record'!C150)</f>
        <v>12681</v>
      </c>
      <c r="D153" s="41" t="str">
        <f>IF('Student Record'!K150="","",'Student Record'!K150)</f>
        <v/>
      </c>
      <c r="E153" s="41" t="str">
        <f>IF('Student Record'!E150="","",'Student Record'!E150)</f>
        <v>KHUSHI SOLANKI</v>
      </c>
      <c r="F153" s="41" t="str">
        <f>IF('Student Record'!G150="","",'Student Record'!G150)</f>
        <v>KANTI LAL SOLANKI</v>
      </c>
      <c r="G153" s="41" t="str">
        <f>IF('Student Record'!H150="","",'Student Record'!H150)</f>
        <v>PREM DEVI</v>
      </c>
      <c r="H153" s="43">
        <f>IF('Student Record'!J150="","",'Student Record'!J150)</f>
        <v>39735</v>
      </c>
      <c r="I153" s="43">
        <f>IF('Student Record'!D150="","",'Student Record'!D150)</f>
        <v>42914</v>
      </c>
      <c r="J153" s="35" t="str">
        <f>IF('Student Record'!T150="","",'Student Record'!T150)</f>
        <v>XXXX1141</v>
      </c>
      <c r="K153" s="35">
        <f>IF('Student Record'!V150="","",'Student Record'!V150)</f>
        <v>9660141411</v>
      </c>
      <c r="L153" s="40" t="str">
        <f>IF('Student Record'!W150="","",'Student Record'!W150)</f>
        <v>INSIDE SOLANKI GET,DEOGARH,DEOGARH,313331</v>
      </c>
    </row>
    <row r="154" spans="1:12" ht="20.100000000000001" customHeight="1" x14ac:dyDescent="0.25">
      <c r="A154" s="38">
        <f>IF(Table1[[#This Row],[Name of Student]]="","",ROWS($A$1:A150))</f>
        <v>150</v>
      </c>
      <c r="B154" s="35" t="str">
        <f>IF('Student Record'!A151="","",'Student Record'!A151)&amp;" "&amp;IF('Student Record'!B151="","",'Student Record'!B151)</f>
        <v>8 A</v>
      </c>
      <c r="C154" s="35">
        <f>IF('Student Record'!C151="","",'Student Record'!C151)</f>
        <v>13331</v>
      </c>
      <c r="D154" s="41" t="str">
        <f>IF('Student Record'!K151="","",'Student Record'!K151)</f>
        <v/>
      </c>
      <c r="E154" s="41" t="str">
        <f>IF('Student Record'!E151="","",'Student Record'!E151)</f>
        <v>KISHAN LAL REGAR</v>
      </c>
      <c r="F154" s="41" t="str">
        <f>IF('Student Record'!G151="","",'Student Record'!G151)</f>
        <v>BALU LAL REGAR</v>
      </c>
      <c r="G154" s="41" t="str">
        <f>IF('Student Record'!H151="","",'Student Record'!H151)</f>
        <v>MANGI DEVI</v>
      </c>
      <c r="H154" s="43">
        <f>IF('Student Record'!J151="","",'Student Record'!J151)</f>
        <v>38257</v>
      </c>
      <c r="I154" s="43">
        <f>IF('Student Record'!D151="","",'Student Record'!D151)</f>
        <v>43658</v>
      </c>
      <c r="J154" s="35" t="str">
        <f>IF('Student Record'!T151="","",'Student Record'!T151)</f>
        <v>XXXX9179</v>
      </c>
      <c r="K154" s="35">
        <f>IF('Student Record'!V151="","",'Student Record'!V151)</f>
        <v>9649502573</v>
      </c>
      <c r="L154" s="40" t="str">
        <f>IF('Student Record'!W151="","",'Student Record'!W151)</f>
        <v>shivnal,amet,shivnal,313332</v>
      </c>
    </row>
    <row r="155" spans="1:12" ht="20.100000000000001" customHeight="1" x14ac:dyDescent="0.25">
      <c r="A155" s="38">
        <f>IF(Table1[[#This Row],[Name of Student]]="","",ROWS($A$1:A151))</f>
        <v>151</v>
      </c>
      <c r="B155" s="35" t="str">
        <f>IF('Student Record'!A152="","",'Student Record'!A152)&amp;" "&amp;IF('Student Record'!B152="","",'Student Record'!B152)</f>
        <v>8 A</v>
      </c>
      <c r="C155" s="35">
        <f>IF('Student Record'!C152="","",'Student Record'!C152)</f>
        <v>12251</v>
      </c>
      <c r="D155" s="41" t="str">
        <f>IF('Student Record'!K152="","",'Student Record'!K152)</f>
        <v/>
      </c>
      <c r="E155" s="41" t="str">
        <f>IF('Student Record'!E152="","",'Student Record'!E152)</f>
        <v>KISHAN MALI</v>
      </c>
      <c r="F155" s="41" t="str">
        <f>IF('Student Record'!G152="","",'Student Record'!G152)</f>
        <v>RANA JI MALI</v>
      </c>
      <c r="G155" s="41" t="str">
        <f>IF('Student Record'!H152="","",'Student Record'!H152)</f>
        <v>PUSHPA DEVI</v>
      </c>
      <c r="H155" s="43">
        <f>IF('Student Record'!J152="","",'Student Record'!J152)</f>
        <v>38758</v>
      </c>
      <c r="I155" s="43">
        <f>IF('Student Record'!D152="","",'Student Record'!D152)</f>
        <v>42548</v>
      </c>
      <c r="J155" s="35" t="str">
        <f>IF('Student Record'!T152="","",'Student Record'!T152)</f>
        <v>XXXX7045</v>
      </c>
      <c r="K155" s="35">
        <f>IF('Student Record'!V152="","",'Student Record'!V152)</f>
        <v>9571998943</v>
      </c>
      <c r="L155" s="40" t="str">
        <f>IF('Student Record'!W152="","",'Student Record'!W152)</f>
        <v>SHAKTI NAGAR WARD NO. 20,DEOGARH,DEOGARH,313331</v>
      </c>
    </row>
    <row r="156" spans="1:12" ht="20.100000000000001" customHeight="1" x14ac:dyDescent="0.25">
      <c r="A156" s="38">
        <f>IF(Table1[[#This Row],[Name of Student]]="","",ROWS($A$1:A152))</f>
        <v>152</v>
      </c>
      <c r="B156" s="35" t="str">
        <f>IF('Student Record'!A153="","",'Student Record'!A153)&amp;" "&amp;IF('Student Record'!B153="","",'Student Record'!B153)</f>
        <v>8 A</v>
      </c>
      <c r="C156" s="35">
        <f>IF('Student Record'!C153="","",'Student Record'!C153)</f>
        <v>12242</v>
      </c>
      <c r="D156" s="41" t="str">
        <f>IF('Student Record'!K153="","",'Student Record'!K153)</f>
        <v/>
      </c>
      <c r="E156" s="41" t="str">
        <f>IF('Student Record'!E153="","",'Student Record'!E153)</f>
        <v>KOMAL CHAUHAN</v>
      </c>
      <c r="F156" s="41" t="str">
        <f>IF('Student Record'!G153="","",'Student Record'!G153)</f>
        <v>DEVENDRA SINGH CHAUHAN</v>
      </c>
      <c r="G156" s="41" t="str">
        <f>IF('Student Record'!H153="","",'Student Record'!H153)</f>
        <v>PUSHPA DEVI</v>
      </c>
      <c r="H156" s="43">
        <f>IF('Student Record'!J153="","",'Student Record'!J153)</f>
        <v>39851</v>
      </c>
      <c r="I156" s="43">
        <f>IF('Student Record'!D153="","",'Student Record'!D153)</f>
        <v>42548</v>
      </c>
      <c r="J156" s="35" t="str">
        <f>IF('Student Record'!T153="","",'Student Record'!T153)</f>
        <v>XXXX3643</v>
      </c>
      <c r="K156" s="35">
        <f>IF('Student Record'!V153="","",'Student Record'!V153)</f>
        <v>8560073023</v>
      </c>
      <c r="L156" s="40" t="str">
        <f>IF('Student Record'!W153="","",'Student Record'!W153)</f>
        <v>KESHRINGGHATI,DEOGARH,DEOGARH,313331</v>
      </c>
    </row>
    <row r="157" spans="1:12" ht="20.100000000000001" customHeight="1" x14ac:dyDescent="0.25">
      <c r="A157" s="38">
        <f>IF(Table1[[#This Row],[Name of Student]]="","",ROWS($A$1:A153))</f>
        <v>153</v>
      </c>
      <c r="B157" s="35" t="str">
        <f>IF('Student Record'!A154="","",'Student Record'!A154)&amp;" "&amp;IF('Student Record'!B154="","",'Student Record'!B154)</f>
        <v>8 A</v>
      </c>
      <c r="C157" s="35">
        <f>IF('Student Record'!C154="","",'Student Record'!C154)</f>
        <v>12259</v>
      </c>
      <c r="D157" s="41" t="str">
        <f>IF('Student Record'!K154="","",'Student Record'!K154)</f>
        <v/>
      </c>
      <c r="E157" s="41" t="str">
        <f>IF('Student Record'!E154="","",'Student Record'!E154)</f>
        <v>KRISHNA MALI</v>
      </c>
      <c r="F157" s="41" t="str">
        <f>IF('Student Record'!G154="","",'Student Record'!G154)</f>
        <v>VINOD MALI</v>
      </c>
      <c r="G157" s="41" t="str">
        <f>IF('Student Record'!H154="","",'Student Record'!H154)</f>
        <v>CHANDRIKA</v>
      </c>
      <c r="H157" s="43">
        <f>IF('Student Record'!J154="","",'Student Record'!J154)</f>
        <v>39924</v>
      </c>
      <c r="I157" s="43">
        <f>IF('Student Record'!D154="","",'Student Record'!D154)</f>
        <v>42548</v>
      </c>
      <c r="J157" s="35" t="str">
        <f>IF('Student Record'!T154="","",'Student Record'!T154)</f>
        <v>XXXX7310</v>
      </c>
      <c r="K157" s="35">
        <f>IF('Student Record'!V154="","",'Student Record'!V154)</f>
        <v>9784366937</v>
      </c>
      <c r="L157" s="40" t="str">
        <f>IF('Student Record'!W154="","",'Student Record'!W154)</f>
        <v>SHAKTI NAGAR,DEOGARH,DEOGARH,313331</v>
      </c>
    </row>
    <row r="158" spans="1:12" ht="20.100000000000001" customHeight="1" x14ac:dyDescent="0.25">
      <c r="A158" s="38">
        <f>IF(Table1[[#This Row],[Name of Student]]="","",ROWS($A$1:A154))</f>
        <v>154</v>
      </c>
      <c r="B158" s="35" t="str">
        <f>IF('Student Record'!A155="","",'Student Record'!A155)&amp;" "&amp;IF('Student Record'!B155="","",'Student Record'!B155)</f>
        <v>8 A</v>
      </c>
      <c r="C158" s="35">
        <f>IF('Student Record'!C155="","",'Student Record'!C155)</f>
        <v>13412</v>
      </c>
      <c r="D158" s="41" t="str">
        <f>IF('Student Record'!K155="","",'Student Record'!K155)</f>
        <v/>
      </c>
      <c r="E158" s="41" t="str">
        <f>IF('Student Record'!E155="","",'Student Record'!E155)</f>
        <v>Mahadev Mali</v>
      </c>
      <c r="F158" s="41" t="str">
        <f>IF('Student Record'!G155="","",'Student Record'!G155)</f>
        <v>Suresh Mali</v>
      </c>
      <c r="G158" s="41" t="str">
        <f>IF('Student Record'!H155="","",'Student Record'!H155)</f>
        <v>Vimla Devi</v>
      </c>
      <c r="H158" s="43">
        <f>IF('Student Record'!J155="","",'Student Record'!J155)</f>
        <v>39536</v>
      </c>
      <c r="I158" s="43">
        <f>IF('Student Record'!D155="","",'Student Record'!D155)</f>
        <v>43669</v>
      </c>
      <c r="J158" s="35" t="str">
        <f>IF('Student Record'!T155="","",'Student Record'!T155)</f>
        <v>XXXX6794</v>
      </c>
      <c r="K158" s="35">
        <f>IF('Student Record'!V155="","",'Student Record'!V155)</f>
        <v>6378417480</v>
      </c>
      <c r="L158" s="40" t="str">
        <f>IF('Student Record'!W155="","",'Student Record'!W155)</f>
        <v>KHADI BHANDAR KE PICHE BAPU NAGAR,DEOGARH,DEOGARH,313331</v>
      </c>
    </row>
    <row r="159" spans="1:12" ht="20.100000000000001" customHeight="1" x14ac:dyDescent="0.25">
      <c r="A159" s="38">
        <f>IF(Table1[[#This Row],[Name of Student]]="","",ROWS($A$1:A155))</f>
        <v>155</v>
      </c>
      <c r="B159" s="35" t="str">
        <f>IF('Student Record'!A156="","",'Student Record'!A156)&amp;" "&amp;IF('Student Record'!B156="","",'Student Record'!B156)</f>
        <v>8 A</v>
      </c>
      <c r="C159" s="35">
        <f>IF('Student Record'!C156="","",'Student Record'!C156)</f>
        <v>13680</v>
      </c>
      <c r="D159" s="41" t="str">
        <f>IF('Student Record'!K156="","",'Student Record'!K156)</f>
        <v/>
      </c>
      <c r="E159" s="41" t="str">
        <f>IF('Student Record'!E156="","",'Student Record'!E156)</f>
        <v>Maya Rager</v>
      </c>
      <c r="F159" s="41" t="str">
        <f>IF('Student Record'!G156="","",'Student Record'!G156)</f>
        <v>Nena Lal Rager</v>
      </c>
      <c r="G159" s="41" t="str">
        <f>IF('Student Record'!H156="","",'Student Record'!H156)</f>
        <v>Kanchan Devi</v>
      </c>
      <c r="H159" s="43">
        <f>IF('Student Record'!J156="","",'Student Record'!J156)</f>
        <v>39635</v>
      </c>
      <c r="I159" s="43">
        <f>IF('Student Record'!D156="","",'Student Record'!D156)</f>
        <v>44226</v>
      </c>
      <c r="J159" s="35" t="str">
        <f>IF('Student Record'!T156="","",'Student Record'!T156)</f>
        <v>XXXX7308</v>
      </c>
      <c r="K159" s="35">
        <f>IF('Student Record'!V156="","",'Student Record'!V156)</f>
        <v>9680070181</v>
      </c>
      <c r="L159" s="40" t="str">
        <f>IF('Student Record'!W156="","",'Student Record'!W156)</f>
        <v>SOLANKI DARWAJA KE BAHAR,DEOGARH,DEOGARH,313331</v>
      </c>
    </row>
    <row r="160" spans="1:12" ht="20.100000000000001" customHeight="1" x14ac:dyDescent="0.25">
      <c r="A160" s="38">
        <f>IF(Table1[[#This Row],[Name of Student]]="","",ROWS($A$1:A156))</f>
        <v>156</v>
      </c>
      <c r="B160" s="35" t="str">
        <f>IF('Student Record'!A157="","",'Student Record'!A157)&amp;" "&amp;IF('Student Record'!B157="","",'Student Record'!B157)</f>
        <v>8 A</v>
      </c>
      <c r="C160" s="35">
        <f>IF('Student Record'!C157="","",'Student Record'!C157)</f>
        <v>13021</v>
      </c>
      <c r="D160" s="41" t="str">
        <f>IF('Student Record'!K157="","",'Student Record'!K157)</f>
        <v/>
      </c>
      <c r="E160" s="41" t="str">
        <f>IF('Student Record'!E157="","",'Student Record'!E157)</f>
        <v>NARESH MALI</v>
      </c>
      <c r="F160" s="41" t="str">
        <f>IF('Student Record'!G157="","",'Student Record'!G157)</f>
        <v>OMPRAKASH MALI</v>
      </c>
      <c r="G160" s="41" t="str">
        <f>IF('Student Record'!H157="","",'Student Record'!H157)</f>
        <v>PREMI DEVI</v>
      </c>
      <c r="H160" s="43">
        <f>IF('Student Record'!J157="","",'Student Record'!J157)</f>
        <v>39638</v>
      </c>
      <c r="I160" s="43">
        <f>IF('Student Record'!D157="","",'Student Record'!D157)</f>
        <v>43284</v>
      </c>
      <c r="J160" s="35" t="str">
        <f>IF('Student Record'!T157="","",'Student Record'!T157)</f>
        <v>XXXX1180</v>
      </c>
      <c r="K160" s="35">
        <f>IF('Student Record'!V157="","",'Student Record'!V157)</f>
        <v>7728877498</v>
      </c>
      <c r="L160" s="40" t="str">
        <f>IF('Student Record'!W157="","",'Student Record'!W157)</f>
        <v>SURAJ DARWAJA MALIYO KA MOHALLA DEOGARH,DEOGARH,DEOGARH,313331</v>
      </c>
    </row>
    <row r="161" spans="1:12" ht="20.100000000000001" customHeight="1" x14ac:dyDescent="0.25">
      <c r="A161" s="38">
        <f>IF(Table1[[#This Row],[Name of Student]]="","",ROWS($A$1:A157))</f>
        <v>157</v>
      </c>
      <c r="B161" s="35" t="str">
        <f>IF('Student Record'!A158="","",'Student Record'!A158)&amp;" "&amp;IF('Student Record'!B158="","",'Student Record'!B158)</f>
        <v>8 A</v>
      </c>
      <c r="C161" s="35">
        <f>IF('Student Record'!C158="","",'Student Record'!C158)</f>
        <v>13329</v>
      </c>
      <c r="D161" s="41" t="str">
        <f>IF('Student Record'!K158="","",'Student Record'!K158)</f>
        <v/>
      </c>
      <c r="E161" s="41" t="str">
        <f>IF('Student Record'!E158="","",'Student Record'!E158)</f>
        <v>Pathan Sijan Azad Khan</v>
      </c>
      <c r="F161" s="41" t="str">
        <f>IF('Student Record'!G158="","",'Student Record'!G158)</f>
        <v>Azad Khan</v>
      </c>
      <c r="G161" s="41" t="str">
        <f>IF('Student Record'!H158="","",'Student Record'!H158)</f>
        <v>Pathan Ishratbanu Azad Khan</v>
      </c>
      <c r="H161" s="43">
        <f>IF('Student Record'!J158="","",'Student Record'!J158)</f>
        <v>39727</v>
      </c>
      <c r="I161" s="43">
        <f>IF('Student Record'!D158="","",'Student Record'!D158)</f>
        <v>43658</v>
      </c>
      <c r="J161" s="35" t="str">
        <f>IF('Student Record'!T158="","",'Student Record'!T158)</f>
        <v>XXXX4611</v>
      </c>
      <c r="K161" s="35">
        <f>IF('Student Record'!V158="","",'Student Record'!V158)</f>
        <v>9904063509</v>
      </c>
      <c r="L161" s="40" t="str">
        <f>IF('Student Record'!W158="","",'Student Record'!W158)</f>
        <v>WARD NO 18,DEOGARH,DEOGARH,313331</v>
      </c>
    </row>
    <row r="162" spans="1:12" ht="20.100000000000001" customHeight="1" x14ac:dyDescent="0.25">
      <c r="A162" s="38">
        <f>IF(Table1[[#This Row],[Name of Student]]="","",ROWS($A$1:A158))</f>
        <v>158</v>
      </c>
      <c r="B162" s="35" t="str">
        <f>IF('Student Record'!A159="","",'Student Record'!A159)&amp;" "&amp;IF('Student Record'!B159="","",'Student Record'!B159)</f>
        <v>8 A</v>
      </c>
      <c r="C162" s="35">
        <f>IF('Student Record'!C159="","",'Student Record'!C159)</f>
        <v>13110</v>
      </c>
      <c r="D162" s="41" t="str">
        <f>IF('Student Record'!K159="","",'Student Record'!K159)</f>
        <v/>
      </c>
      <c r="E162" s="41" t="str">
        <f>IF('Student Record'!E159="","",'Student Record'!E159)</f>
        <v>PAWAN MEWARA</v>
      </c>
      <c r="F162" s="41" t="str">
        <f>IF('Student Record'!G159="","",'Student Record'!G159)</f>
        <v>GOPI LAL MEWARA</v>
      </c>
      <c r="G162" s="41" t="str">
        <f>IF('Student Record'!H159="","",'Student Record'!H159)</f>
        <v>PARAS DEVI</v>
      </c>
      <c r="H162" s="43">
        <f>IF('Student Record'!J159="","",'Student Record'!J159)</f>
        <v>39495</v>
      </c>
      <c r="I162" s="43">
        <f>IF('Student Record'!D159="","",'Student Record'!D159)</f>
        <v>43288</v>
      </c>
      <c r="J162" s="35" t="str">
        <f>IF('Student Record'!T159="","",'Student Record'!T159)</f>
        <v>XXXX1786</v>
      </c>
      <c r="K162" s="35">
        <f>IF('Student Record'!V159="","",'Student Record'!V159)</f>
        <v>6376308993</v>
      </c>
      <c r="L162" s="40" t="str">
        <f>IF('Student Record'!W159="","",'Student Record'!W159)</f>
        <v>KHADI BHANDAR KE PASS BAPU NAGAR WARD NO 20,DEOGARH,DEOGARH,313331</v>
      </c>
    </row>
    <row r="163" spans="1:12" ht="20.100000000000001" customHeight="1" x14ac:dyDescent="0.25">
      <c r="A163" s="38">
        <f>IF(Table1[[#This Row],[Name of Student]]="","",ROWS($A$1:A159))</f>
        <v>159</v>
      </c>
      <c r="B163" s="35" t="str">
        <f>IF('Student Record'!A160="","",'Student Record'!A160)&amp;" "&amp;IF('Student Record'!B160="","",'Student Record'!B160)</f>
        <v>8 A</v>
      </c>
      <c r="C163" s="35">
        <f>IF('Student Record'!C160="","",'Student Record'!C160)</f>
        <v>13414</v>
      </c>
      <c r="D163" s="41" t="str">
        <f>IF('Student Record'!K160="","",'Student Record'!K160)</f>
        <v/>
      </c>
      <c r="E163" s="41" t="str">
        <f>IF('Student Record'!E160="","",'Student Record'!E160)</f>
        <v>Pradeep</v>
      </c>
      <c r="F163" s="41" t="str">
        <f>IF('Student Record'!G160="","",'Student Record'!G160)</f>
        <v>Rakesh Ved</v>
      </c>
      <c r="G163" s="41" t="str">
        <f>IF('Student Record'!H160="","",'Student Record'!H160)</f>
        <v>Manju Devi</v>
      </c>
      <c r="H163" s="43">
        <f>IF('Student Record'!J160="","",'Student Record'!J160)</f>
        <v>39491</v>
      </c>
      <c r="I163" s="43">
        <f>IF('Student Record'!D160="","",'Student Record'!D160)</f>
        <v>43671</v>
      </c>
      <c r="J163" s="35" t="str">
        <f>IF('Student Record'!T160="","",'Student Record'!T160)</f>
        <v>XXXX6064</v>
      </c>
      <c r="K163" s="35">
        <f>IF('Student Record'!V160="","",'Student Record'!V160)</f>
        <v>9999999999</v>
      </c>
      <c r="L163" s="40" t="str">
        <f>IF('Student Record'!W160="","",'Student Record'!W160)</f>
        <v>VEDON KA MOHALLA,DEOGARH,DEOGARH,313331</v>
      </c>
    </row>
    <row r="164" spans="1:12" ht="20.100000000000001" customHeight="1" x14ac:dyDescent="0.25">
      <c r="A164" s="38">
        <f>IF(Table1[[#This Row],[Name of Student]]="","",ROWS($A$1:A160))</f>
        <v>160</v>
      </c>
      <c r="B164" s="35" t="str">
        <f>IF('Student Record'!A161="","",'Student Record'!A161)&amp;" "&amp;IF('Student Record'!B161="","",'Student Record'!B161)</f>
        <v>8 A</v>
      </c>
      <c r="C164" s="35">
        <f>IF('Student Record'!C161="","",'Student Record'!C161)</f>
        <v>13415</v>
      </c>
      <c r="D164" s="41" t="str">
        <f>IF('Student Record'!K161="","",'Student Record'!K161)</f>
        <v/>
      </c>
      <c r="E164" s="41" t="str">
        <f>IF('Student Record'!E161="","",'Student Record'!E161)</f>
        <v>PRAKASH CHAND</v>
      </c>
      <c r="F164" s="41" t="str">
        <f>IF('Student Record'!G161="","",'Student Record'!G161)</f>
        <v>HARI LAL</v>
      </c>
      <c r="G164" s="41" t="str">
        <f>IF('Student Record'!H161="","",'Student Record'!H161)</f>
        <v>SHANTA DEVI</v>
      </c>
      <c r="H164" s="43">
        <f>IF('Student Record'!J161="","",'Student Record'!J161)</f>
        <v>39778</v>
      </c>
      <c r="I164" s="43">
        <f>IF('Student Record'!D161="","",'Student Record'!D161)</f>
        <v>43672</v>
      </c>
      <c r="J164" s="35" t="str">
        <f>IF('Student Record'!T161="","",'Student Record'!T161)</f>
        <v>XXXX7116</v>
      </c>
      <c r="K164" s="35">
        <f>IF('Student Record'!V161="","",'Student Record'!V161)</f>
        <v>7742762972</v>
      </c>
      <c r="L164" s="40" t="str">
        <f>IF('Student Record'!W161="","",'Student Record'!W161)</f>
        <v>BHARTIYA,BHIM,BARAR,313341</v>
      </c>
    </row>
    <row r="165" spans="1:12" ht="20.100000000000001" customHeight="1" x14ac:dyDescent="0.25">
      <c r="A165" s="38">
        <f>IF(Table1[[#This Row],[Name of Student]]="","",ROWS($A$1:A161))</f>
        <v>161</v>
      </c>
      <c r="B165" s="35" t="str">
        <f>IF('Student Record'!A162="","",'Student Record'!A162)&amp;" "&amp;IF('Student Record'!B162="","",'Student Record'!B162)</f>
        <v>8 A</v>
      </c>
      <c r="C165" s="35">
        <f>IF('Student Record'!C162="","",'Student Record'!C162)</f>
        <v>13129</v>
      </c>
      <c r="D165" s="41" t="str">
        <f>IF('Student Record'!K162="","",'Student Record'!K162)</f>
        <v/>
      </c>
      <c r="E165" s="41" t="str">
        <f>IF('Student Record'!E162="","",'Student Record'!E162)</f>
        <v>PREM SINGH RAWAT</v>
      </c>
      <c r="F165" s="41" t="str">
        <f>IF('Student Record'!G162="","",'Student Record'!G162)</f>
        <v>TRILOK SINGH</v>
      </c>
      <c r="G165" s="41" t="str">
        <f>IF('Student Record'!H162="","",'Student Record'!H162)</f>
        <v>DEVI BEN</v>
      </c>
      <c r="H165" s="43">
        <f>IF('Student Record'!J162="","",'Student Record'!J162)</f>
        <v>38875</v>
      </c>
      <c r="I165" s="43">
        <f>IF('Student Record'!D162="","",'Student Record'!D162)</f>
        <v>43299</v>
      </c>
      <c r="J165" s="35" t="str">
        <f>IF('Student Record'!T162="","",'Student Record'!T162)</f>
        <v>XXXX1665</v>
      </c>
      <c r="K165" s="35">
        <f>IF('Student Record'!V162="","",'Student Record'!V162)</f>
        <v>9586245673</v>
      </c>
      <c r="L165" s="40" t="str">
        <f>IF('Student Record'!W162="","",'Student Record'!W162)</f>
        <v>GYANGAH,BHILWARA,BHILWARA,313331</v>
      </c>
    </row>
    <row r="166" spans="1:12" ht="20.100000000000001" customHeight="1" x14ac:dyDescent="0.25">
      <c r="A166" s="38">
        <f>IF(Table1[[#This Row],[Name of Student]]="","",ROWS($A$1:A162))</f>
        <v>162</v>
      </c>
      <c r="B166" s="35" t="str">
        <f>IF('Student Record'!A163="","",'Student Record'!A163)&amp;" "&amp;IF('Student Record'!B163="","",'Student Record'!B163)</f>
        <v>8 A</v>
      </c>
      <c r="C166" s="35">
        <f>IF('Student Record'!C163="","",'Student Record'!C163)</f>
        <v>12250</v>
      </c>
      <c r="D166" s="41" t="str">
        <f>IF('Student Record'!K163="","",'Student Record'!K163)</f>
        <v/>
      </c>
      <c r="E166" s="41" t="str">
        <f>IF('Student Record'!E163="","",'Student Record'!E163)</f>
        <v>RAHUL MALI</v>
      </c>
      <c r="F166" s="41" t="str">
        <f>IF('Student Record'!G163="","",'Student Record'!G163)</f>
        <v>RANA JI MALI</v>
      </c>
      <c r="G166" s="41" t="str">
        <f>IF('Student Record'!H163="","",'Student Record'!H163)</f>
        <v>PUSHPA DEVI</v>
      </c>
      <c r="H166" s="43">
        <f>IF('Student Record'!J163="","",'Student Record'!J163)</f>
        <v>39126</v>
      </c>
      <c r="I166" s="43">
        <f>IF('Student Record'!D163="","",'Student Record'!D163)</f>
        <v>42548</v>
      </c>
      <c r="J166" s="35" t="str">
        <f>IF('Student Record'!T163="","",'Student Record'!T163)</f>
        <v>XXXX7505</v>
      </c>
      <c r="K166" s="35">
        <f>IF('Student Record'!V163="","",'Student Record'!V163)</f>
        <v>9571998943</v>
      </c>
      <c r="L166" s="40" t="str">
        <f>IF('Student Record'!W163="","",'Student Record'!W163)</f>
        <v>SHAKTI NAGAR WARD NO. 20,DEOGARH,DEOGARH,313331</v>
      </c>
    </row>
    <row r="167" spans="1:12" ht="20.100000000000001" customHeight="1" x14ac:dyDescent="0.25">
      <c r="A167" s="38">
        <f>IF(Table1[[#This Row],[Name of Student]]="","",ROWS($A$1:A163))</f>
        <v>163</v>
      </c>
      <c r="B167" s="35" t="str">
        <f>IF('Student Record'!A164="","",'Student Record'!A164)&amp;" "&amp;IF('Student Record'!B164="","",'Student Record'!B164)</f>
        <v>8 A</v>
      </c>
      <c r="C167" s="35">
        <f>IF('Student Record'!C164="","",'Student Record'!C164)</f>
        <v>13344</v>
      </c>
      <c r="D167" s="41" t="str">
        <f>IF('Student Record'!K164="","",'Student Record'!K164)</f>
        <v/>
      </c>
      <c r="E167" s="41" t="str">
        <f>IF('Student Record'!E164="","",'Student Record'!E164)</f>
        <v>RAJU SINGH</v>
      </c>
      <c r="F167" s="41" t="str">
        <f>IF('Student Record'!G164="","",'Student Record'!G164)</f>
        <v>BHANWAR SINGH</v>
      </c>
      <c r="G167" s="41" t="str">
        <f>IF('Student Record'!H164="","",'Student Record'!H164)</f>
        <v>TAMU DEVI</v>
      </c>
      <c r="H167" s="43">
        <f>IF('Student Record'!J164="","",'Student Record'!J164)</f>
        <v>39427</v>
      </c>
      <c r="I167" s="43">
        <f>IF('Student Record'!D164="","",'Student Record'!D164)</f>
        <v>43659</v>
      </c>
      <c r="J167" s="35" t="str">
        <f>IF('Student Record'!T164="","",'Student Record'!T164)</f>
        <v>XXXX2197</v>
      </c>
      <c r="K167" s="35">
        <f>IF('Student Record'!V164="","",'Student Record'!V164)</f>
        <v>7877616055</v>
      </c>
      <c r="L167" s="40" t="str">
        <f>IF('Student Record'!W164="","",'Student Record'!W164)</f>
        <v>khokhato ka badiya,DEOGRAH,kitto ka badiya,313331</v>
      </c>
    </row>
    <row r="168" spans="1:12" ht="20.100000000000001" customHeight="1" x14ac:dyDescent="0.25">
      <c r="A168" s="38">
        <f>IF(Table1[[#This Row],[Name of Student]]="","",ROWS($A$1:A164))</f>
        <v>164</v>
      </c>
      <c r="B168" s="35" t="str">
        <f>IF('Student Record'!A165="","",'Student Record'!A165)&amp;" "&amp;IF('Student Record'!B165="","",'Student Record'!B165)</f>
        <v>8 A</v>
      </c>
      <c r="C168" s="35">
        <f>IF('Student Record'!C165="","",'Student Record'!C165)</f>
        <v>13327</v>
      </c>
      <c r="D168" s="41" t="str">
        <f>IF('Student Record'!K165="","",'Student Record'!K165)</f>
        <v/>
      </c>
      <c r="E168" s="41" t="str">
        <f>IF('Student Record'!E165="","",'Student Record'!E165)</f>
        <v>RAKESH SINGH</v>
      </c>
      <c r="F168" s="41" t="str">
        <f>IF('Student Record'!G165="","",'Student Record'!G165)</f>
        <v>MOTI SINGH</v>
      </c>
      <c r="G168" s="41" t="str">
        <f>IF('Student Record'!H165="","",'Student Record'!H165)</f>
        <v>SANTOSH DEVI</v>
      </c>
      <c r="H168" s="43">
        <f>IF('Student Record'!J165="","",'Student Record'!J165)</f>
        <v>39165</v>
      </c>
      <c r="I168" s="43">
        <f>IF('Student Record'!D165="","",'Student Record'!D165)</f>
        <v>43658</v>
      </c>
      <c r="J168" s="35" t="str">
        <f>IF('Student Record'!T165="","",'Student Record'!T165)</f>
        <v>XXXX4261</v>
      </c>
      <c r="K168" s="35">
        <f>IF('Student Record'!V165="","",'Student Record'!V165)</f>
        <v>9511584492</v>
      </c>
      <c r="L168" s="40" t="str">
        <f>IF('Student Record'!W165="","",'Student Record'!W165)</f>
        <v>HAWALA,DEOGARH,,313331</v>
      </c>
    </row>
    <row r="169" spans="1:12" ht="20.100000000000001" customHeight="1" x14ac:dyDescent="0.25">
      <c r="A169" s="38">
        <f>IF(Table1[[#This Row],[Name of Student]]="","",ROWS($A$1:A165))</f>
        <v>165</v>
      </c>
      <c r="B169" s="35" t="str">
        <f>IF('Student Record'!A166="","",'Student Record'!A166)&amp;" "&amp;IF('Student Record'!B166="","",'Student Record'!B166)</f>
        <v>8 A</v>
      </c>
      <c r="C169" s="35">
        <f>IF('Student Record'!C166="","",'Student Record'!C166)</f>
        <v>13348</v>
      </c>
      <c r="D169" s="41" t="str">
        <f>IF('Student Record'!K166="","",'Student Record'!K166)</f>
        <v/>
      </c>
      <c r="E169" s="41" t="str">
        <f>IF('Student Record'!E166="","",'Student Record'!E166)</f>
        <v>Ramesh Chandra Salvi</v>
      </c>
      <c r="F169" s="41" t="str">
        <f>IF('Student Record'!G166="","",'Student Record'!G166)</f>
        <v>Sohan Lal Salvi</v>
      </c>
      <c r="G169" s="41" t="str">
        <f>IF('Student Record'!H166="","",'Student Record'!H166)</f>
        <v>Sukhi Devi</v>
      </c>
      <c r="H169" s="43">
        <f>IF('Student Record'!J166="","",'Student Record'!J166)</f>
        <v>39722</v>
      </c>
      <c r="I169" s="43">
        <f>IF('Student Record'!D166="","",'Student Record'!D166)</f>
        <v>43661</v>
      </c>
      <c r="J169" s="35" t="str">
        <f>IF('Student Record'!T166="","",'Student Record'!T166)</f>
        <v>XXXX6632</v>
      </c>
      <c r="K169" s="35">
        <f>IF('Student Record'!V166="","",'Student Record'!V166)</f>
        <v>9829248838</v>
      </c>
      <c r="L169" s="40" t="str">
        <f>IF('Student Record'!W166="","",'Student Record'!W166)</f>
        <v>AMET,AMET,AMET,313331</v>
      </c>
    </row>
    <row r="170" spans="1:12" ht="20.100000000000001" customHeight="1" x14ac:dyDescent="0.25">
      <c r="A170" s="38">
        <f>IF(Table1[[#This Row],[Name of Student]]="","",ROWS($A$1:A166))</f>
        <v>166</v>
      </c>
      <c r="B170" s="35" t="str">
        <f>IF('Student Record'!A167="","",'Student Record'!A167)&amp;" "&amp;IF('Student Record'!B167="","",'Student Record'!B167)</f>
        <v>8 A</v>
      </c>
      <c r="C170" s="35">
        <f>IF('Student Record'!C167="","",'Student Record'!C167)</f>
        <v>12248</v>
      </c>
      <c r="D170" s="41" t="str">
        <f>IF('Student Record'!K167="","",'Student Record'!K167)</f>
        <v/>
      </c>
      <c r="E170" s="41" t="str">
        <f>IF('Student Record'!E167="","",'Student Record'!E167)</f>
        <v>REKHA MALI</v>
      </c>
      <c r="F170" s="41" t="str">
        <f>IF('Student Record'!G167="","",'Student Record'!G167)</f>
        <v>GOPAL MALI</v>
      </c>
      <c r="G170" s="41" t="str">
        <f>IF('Student Record'!H167="","",'Student Record'!H167)</f>
        <v>DEU DEVI</v>
      </c>
      <c r="H170" s="43">
        <f>IF('Student Record'!J167="","",'Student Record'!J167)</f>
        <v>39613</v>
      </c>
      <c r="I170" s="43">
        <f>IF('Student Record'!D167="","",'Student Record'!D167)</f>
        <v>42548</v>
      </c>
      <c r="J170" s="35" t="str">
        <f>IF('Student Record'!T167="","",'Student Record'!T167)</f>
        <v>XXXX9345</v>
      </c>
      <c r="K170" s="35">
        <f>IF('Student Record'!V167="","",'Student Record'!V167)</f>
        <v>9929329103</v>
      </c>
      <c r="L170" s="40" t="str">
        <f>IF('Student Record'!W167="","",'Student Record'!W167)</f>
        <v>SI. SEC. SCHOOL KE PAAS,DEOGARH,DEOGARH,313331</v>
      </c>
    </row>
    <row r="171" spans="1:12" ht="20.100000000000001" customHeight="1" x14ac:dyDescent="0.25">
      <c r="A171" s="38">
        <f>IF(Table1[[#This Row],[Name of Student]]="","",ROWS($A$1:A167))</f>
        <v>167</v>
      </c>
      <c r="B171" s="35" t="str">
        <f>IF('Student Record'!A168="","",'Student Record'!A168)&amp;" "&amp;IF('Student Record'!B168="","",'Student Record'!B168)</f>
        <v>8 A</v>
      </c>
      <c r="C171" s="35">
        <f>IF('Student Record'!C168="","",'Student Record'!C168)</f>
        <v>13624</v>
      </c>
      <c r="D171" s="41" t="str">
        <f>IF('Student Record'!K168="","",'Student Record'!K168)</f>
        <v/>
      </c>
      <c r="E171" s="41" t="str">
        <f>IF('Student Record'!E168="","",'Student Record'!E168)</f>
        <v>Sonu Mali</v>
      </c>
      <c r="F171" s="41" t="str">
        <f>IF('Student Record'!G168="","",'Student Record'!G168)</f>
        <v>Kailash Mali</v>
      </c>
      <c r="G171" s="41" t="str">
        <f>IF('Student Record'!H168="","",'Student Record'!H168)</f>
        <v>Meena Kumari</v>
      </c>
      <c r="H171" s="43">
        <f>IF('Student Record'!J168="","",'Student Record'!J168)</f>
        <v>39083</v>
      </c>
      <c r="I171" s="43">
        <f>IF('Student Record'!D168="","",'Student Record'!D168)</f>
        <v>44119</v>
      </c>
      <c r="J171" s="35" t="str">
        <f>IF('Student Record'!T168="","",'Student Record'!T168)</f>
        <v>XXXX6996</v>
      </c>
      <c r="K171" s="35">
        <f>IF('Student Record'!V168="","",'Student Record'!V168)</f>
        <v>9358437106</v>
      </c>
      <c r="L171" s="40" t="str">
        <f>IF('Student Record'!W168="","",'Student Record'!W168)</f>
        <v>BRAHMCHARYA AASHRAM KE PASS,DEOGARH,DEOGARH,313331</v>
      </c>
    </row>
    <row r="172" spans="1:12" ht="20.100000000000001" customHeight="1" x14ac:dyDescent="0.25">
      <c r="A172" s="38">
        <f>IF(Table1[[#This Row],[Name of Student]]="","",ROWS($A$1:A168))</f>
        <v>168</v>
      </c>
      <c r="B172" s="35" t="str">
        <f>IF('Student Record'!A169="","",'Student Record'!A169)&amp;" "&amp;IF('Student Record'!B169="","",'Student Record'!B169)</f>
        <v>8 A</v>
      </c>
      <c r="C172" s="35">
        <f>IF('Student Record'!C169="","",'Student Record'!C169)</f>
        <v>13330</v>
      </c>
      <c r="D172" s="41" t="str">
        <f>IF('Student Record'!K169="","",'Student Record'!K169)</f>
        <v/>
      </c>
      <c r="E172" s="41" t="str">
        <f>IF('Student Record'!E169="","",'Student Record'!E169)</f>
        <v>TEJ SINGH</v>
      </c>
      <c r="F172" s="41" t="str">
        <f>IF('Student Record'!G169="","",'Student Record'!G169)</f>
        <v>NARAYAN SINGH</v>
      </c>
      <c r="G172" s="41" t="str">
        <f>IF('Student Record'!H169="","",'Student Record'!H169)</f>
        <v>GEETA BAI</v>
      </c>
      <c r="H172" s="43">
        <f>IF('Student Record'!J169="","",'Student Record'!J169)</f>
        <v>39123</v>
      </c>
      <c r="I172" s="43">
        <f>IF('Student Record'!D169="","",'Student Record'!D169)</f>
        <v>43658</v>
      </c>
      <c r="J172" s="35" t="str">
        <f>IF('Student Record'!T169="","",'Student Record'!T169)</f>
        <v>XXXX4735</v>
      </c>
      <c r="K172" s="35">
        <f>IF('Student Record'!V169="","",'Student Record'!V169)</f>
        <v>9672110840</v>
      </c>
      <c r="L172" s="40" t="str">
        <f>IF('Student Record'!W169="","",'Student Record'!W169)</f>
        <v>RAJA KA DHANA,DEOGARH,RAJA KA DHANA,313331</v>
      </c>
    </row>
    <row r="173" spans="1:12" ht="20.100000000000001" customHeight="1" x14ac:dyDescent="0.25">
      <c r="A173" s="38">
        <f>IF(Table1[[#This Row],[Name of Student]]="","",ROWS($A$1:A169))</f>
        <v>169</v>
      </c>
      <c r="B173" s="35" t="str">
        <f>IF('Student Record'!A170="","",'Student Record'!A170)&amp;" "&amp;IF('Student Record'!B170="","",'Student Record'!B170)</f>
        <v>8 A</v>
      </c>
      <c r="C173" s="35">
        <f>IF('Student Record'!C170="","",'Student Record'!C170)</f>
        <v>12253</v>
      </c>
      <c r="D173" s="41" t="str">
        <f>IF('Student Record'!K170="","",'Student Record'!K170)</f>
        <v/>
      </c>
      <c r="E173" s="41" t="str">
        <f>IF('Student Record'!E170="","",'Student Record'!E170)</f>
        <v>TOKIR</v>
      </c>
      <c r="F173" s="41" t="str">
        <f>IF('Student Record'!G170="","",'Student Record'!G170)</f>
        <v>TAHIR MOHAMMAD</v>
      </c>
      <c r="G173" s="41" t="str">
        <f>IF('Student Record'!H170="","",'Student Record'!H170)</f>
        <v>SHAMA BANU</v>
      </c>
      <c r="H173" s="43">
        <f>IF('Student Record'!J170="","",'Student Record'!J170)</f>
        <v>38909</v>
      </c>
      <c r="I173" s="43">
        <f>IF('Student Record'!D170="","",'Student Record'!D170)</f>
        <v>148</v>
      </c>
      <c r="J173" s="35" t="str">
        <f>IF('Student Record'!T170="","",'Student Record'!T170)</f>
        <v>XXXX8552</v>
      </c>
      <c r="K173" s="35">
        <f>IF('Student Record'!V170="","",'Student Record'!V170)</f>
        <v>9782461886</v>
      </c>
      <c r="L173" s="40" t="str">
        <f>IF('Student Record'!W170="","",'Student Record'!W170)</f>
        <v>SIPAHIYO KA MOHALLA WARD NO. 18,DEOGARH,DEOGARH,313331</v>
      </c>
    </row>
    <row r="174" spans="1:12" ht="20.100000000000001" customHeight="1" x14ac:dyDescent="0.25">
      <c r="A174" s="38">
        <f>IF(Table1[[#This Row],[Name of Student]]="","",ROWS($A$1:A170))</f>
        <v>170</v>
      </c>
      <c r="B174" s="35" t="str">
        <f>IF('Student Record'!A171="","",'Student Record'!A171)&amp;" "&amp;IF('Student Record'!B171="","",'Student Record'!B171)</f>
        <v>8 A</v>
      </c>
      <c r="C174" s="35">
        <f>IF('Student Record'!C171="","",'Student Record'!C171)</f>
        <v>12249</v>
      </c>
      <c r="D174" s="41" t="str">
        <f>IF('Student Record'!K171="","",'Student Record'!K171)</f>
        <v/>
      </c>
      <c r="E174" s="41" t="str">
        <f>IF('Student Record'!E171="","",'Student Record'!E171)</f>
        <v>VARSHA MALI</v>
      </c>
      <c r="F174" s="41" t="str">
        <f>IF('Student Record'!G171="","",'Student Record'!G171)</f>
        <v>HARISH MALI</v>
      </c>
      <c r="G174" s="41" t="str">
        <f>IF('Student Record'!H171="","",'Student Record'!H171)</f>
        <v>USHA</v>
      </c>
      <c r="H174" s="43">
        <f>IF('Student Record'!J171="","",'Student Record'!J171)</f>
        <v>39713</v>
      </c>
      <c r="I174" s="43">
        <f>IF('Student Record'!D171="","",'Student Record'!D171)</f>
        <v>42548</v>
      </c>
      <c r="J174" s="35" t="str">
        <f>IF('Student Record'!T171="","",'Student Record'!T171)</f>
        <v>XXXX4657</v>
      </c>
      <c r="K174" s="35">
        <f>IF('Student Record'!V171="","",'Student Record'!V171)</f>
        <v>9928707064</v>
      </c>
      <c r="L174" s="40" t="str">
        <f>IF('Student Record'!W171="","",'Student Record'!W171)</f>
        <v>NRSINGH DWAR,DEOGARH,DEOGARH,313331</v>
      </c>
    </row>
    <row r="175" spans="1:12" ht="20.100000000000001" customHeight="1" x14ac:dyDescent="0.25">
      <c r="A175" s="38">
        <f>IF(Table1[[#This Row],[Name of Student]]="","",ROWS($A$1:A171))</f>
        <v>171</v>
      </c>
      <c r="B175" s="35" t="str">
        <f>IF('Student Record'!A172="","",'Student Record'!A172)&amp;" "&amp;IF('Student Record'!B172="","",'Student Record'!B172)</f>
        <v>8 A</v>
      </c>
      <c r="C175" s="35">
        <f>IF('Student Record'!C172="","",'Student Record'!C172)</f>
        <v>13381</v>
      </c>
      <c r="D175" s="41" t="str">
        <f>IF('Student Record'!K172="","",'Student Record'!K172)</f>
        <v/>
      </c>
      <c r="E175" s="41" t="str">
        <f>IF('Student Record'!E172="","",'Student Record'!E172)</f>
        <v>Yamuna Sukhwal</v>
      </c>
      <c r="F175" s="41" t="str">
        <f>IF('Student Record'!G172="","",'Student Record'!G172)</f>
        <v>Satya Narayan</v>
      </c>
      <c r="G175" s="41" t="str">
        <f>IF('Student Record'!H172="","",'Student Record'!H172)</f>
        <v>Kamla Devi</v>
      </c>
      <c r="H175" s="43">
        <f>IF('Student Record'!J172="","",'Student Record'!J172)</f>
        <v>38743</v>
      </c>
      <c r="I175" s="43">
        <f>IF('Student Record'!D172="","",'Student Record'!D172)</f>
        <v>43663</v>
      </c>
      <c r="J175" s="35" t="str">
        <f>IF('Student Record'!T172="","",'Student Record'!T172)</f>
        <v>XXXX6659</v>
      </c>
      <c r="K175" s="35">
        <f>IF('Student Record'!V172="","",'Student Record'!V172)</f>
        <v>9999999999</v>
      </c>
      <c r="L175" s="40" t="str">
        <f>IF('Student Record'!W172="","",'Student Record'!W172)</f>
        <v>HOSPITAL ROAD BAPU NAGAR,DEOGARH,DEOGARH,313331</v>
      </c>
    </row>
    <row r="176" spans="1:12" ht="20.100000000000001" customHeight="1" x14ac:dyDescent="0.25">
      <c r="A176" s="38">
        <f>IF(Table1[[#This Row],[Name of Student]]="","",ROWS($A$1:A172))</f>
        <v>172</v>
      </c>
      <c r="B176" s="35" t="str">
        <f>IF('Student Record'!A173="","",'Student Record'!A173)&amp;" "&amp;IF('Student Record'!B173="","",'Student Record'!B173)</f>
        <v>9 A</v>
      </c>
      <c r="C176" s="35">
        <f>IF('Student Record'!C173="","",'Student Record'!C173)</f>
        <v>12331</v>
      </c>
      <c r="D176" s="41" t="str">
        <f>IF('Student Record'!K173="","",'Student Record'!K173)</f>
        <v/>
      </c>
      <c r="E176" s="41" t="str">
        <f>IF('Student Record'!E173="","",'Student Record'!E173)</f>
        <v>AFTAB KHAN</v>
      </c>
      <c r="F176" s="41" t="str">
        <f>IF('Student Record'!G173="","",'Student Record'!G173)</f>
        <v>IRSHAD AHMED</v>
      </c>
      <c r="G176" s="41" t="str">
        <f>IF('Student Record'!H173="","",'Student Record'!H173)</f>
        <v>SHAHINA BANU</v>
      </c>
      <c r="H176" s="43">
        <f>IF('Student Record'!J173="","",'Student Record'!J173)</f>
        <v>37547</v>
      </c>
      <c r="I176" s="43">
        <f>IF('Student Record'!D173="","",'Student Record'!D173)</f>
        <v>42548</v>
      </c>
      <c r="J176" s="35" t="str">
        <f>IF('Student Record'!T173="","",'Student Record'!T173)</f>
        <v>XXXX3292</v>
      </c>
      <c r="K176" s="35">
        <f>IF('Student Record'!V173="","",'Student Record'!V173)</f>
        <v>9999999999</v>
      </c>
      <c r="L176" s="40" t="str">
        <f>IF('Student Record'!W173="","",'Student Record'!W173)</f>
        <v>SHIPAHIYO KA MOHALLA,DEOGARH,DEOGARH,313331</v>
      </c>
    </row>
    <row r="177" spans="1:12" ht="20.100000000000001" customHeight="1" x14ac:dyDescent="0.25">
      <c r="A177" s="38">
        <f>IF(Table1[[#This Row],[Name of Student]]="","",ROWS($A$1:A173))</f>
        <v>173</v>
      </c>
      <c r="B177" s="35" t="str">
        <f>IF('Student Record'!A174="","",'Student Record'!A174)&amp;" "&amp;IF('Student Record'!B174="","",'Student Record'!B174)</f>
        <v>9 A</v>
      </c>
      <c r="C177" s="35">
        <f>IF('Student Record'!C174="","",'Student Record'!C174)</f>
        <v>12265</v>
      </c>
      <c r="D177" s="41" t="str">
        <f>IF('Student Record'!K174="","",'Student Record'!K174)</f>
        <v/>
      </c>
      <c r="E177" s="41" t="str">
        <f>IF('Student Record'!E174="","",'Student Record'!E174)</f>
        <v>BHAVESH MALI</v>
      </c>
      <c r="F177" s="41" t="str">
        <f>IF('Student Record'!G174="","",'Student Record'!G174)</f>
        <v>KAILASH MALI</v>
      </c>
      <c r="G177" s="41" t="str">
        <f>IF('Student Record'!H174="","",'Student Record'!H174)</f>
        <v>SANTOSH</v>
      </c>
      <c r="H177" s="43">
        <f>IF('Student Record'!J174="","",'Student Record'!J174)</f>
        <v>38940</v>
      </c>
      <c r="I177" s="43">
        <f>IF('Student Record'!D174="","",'Student Record'!D174)</f>
        <v>42548</v>
      </c>
      <c r="J177" s="35" t="str">
        <f>IF('Student Record'!T174="","",'Student Record'!T174)</f>
        <v>XXXX9004</v>
      </c>
      <c r="K177" s="35">
        <f>IF('Student Record'!V174="","",'Student Record'!V174)</f>
        <v>9660141925</v>
      </c>
      <c r="L177" s="40" t="str">
        <f>IF('Student Record'!W174="","",'Student Record'!W174)</f>
        <v>SHAKTI NAGAR WARD NO. 20,DEOGARH,DEOGARH,313331</v>
      </c>
    </row>
    <row r="178" spans="1:12" ht="20.100000000000001" customHeight="1" x14ac:dyDescent="0.25">
      <c r="A178" s="38">
        <f>IF(Table1[[#This Row],[Name of Student]]="","",ROWS($A$1:A174))</f>
        <v>174</v>
      </c>
      <c r="B178" s="35" t="str">
        <f>IF('Student Record'!A175="","",'Student Record'!A175)&amp;" "&amp;IF('Student Record'!B175="","",'Student Record'!B175)</f>
        <v>9 A</v>
      </c>
      <c r="C178" s="35">
        <f>IF('Student Record'!C175="","",'Student Record'!C175)</f>
        <v>12619</v>
      </c>
      <c r="D178" s="41" t="str">
        <f>IF('Student Record'!K175="","",'Student Record'!K175)</f>
        <v/>
      </c>
      <c r="E178" s="41" t="str">
        <f>IF('Student Record'!E175="","",'Student Record'!E175)</f>
        <v>BHAVESH REGAR</v>
      </c>
      <c r="F178" s="41" t="str">
        <f>IF('Student Record'!G175="","",'Student Record'!G175)</f>
        <v>SHOBHA LAL REGAR</v>
      </c>
      <c r="G178" s="41" t="str">
        <f>IF('Student Record'!H175="","",'Student Record'!H175)</f>
        <v>GEETA DEVI</v>
      </c>
      <c r="H178" s="43">
        <f>IF('Student Record'!J175="","",'Student Record'!J175)</f>
        <v>40000</v>
      </c>
      <c r="I178" s="43">
        <f>IF('Student Record'!D175="","",'Student Record'!D175)</f>
        <v>42572</v>
      </c>
      <c r="J178" s="35" t="str">
        <f>IF('Student Record'!T175="","",'Student Record'!T175)</f>
        <v>XXXX0991</v>
      </c>
      <c r="K178" s="35">
        <f>IF('Student Record'!V175="","",'Student Record'!V175)</f>
        <v>9999999999</v>
      </c>
      <c r="L178" s="40" t="str">
        <f>IF('Student Record'!W175="","",'Student Record'!W175)</f>
        <v>OUT SIDE SOLANKI DOOR REGAR MOHALLA WARD NO 10,DEOGARH,DEOGARH,313331</v>
      </c>
    </row>
    <row r="179" spans="1:12" ht="20.100000000000001" customHeight="1" x14ac:dyDescent="0.25">
      <c r="A179" s="38">
        <f>IF(Table1[[#This Row],[Name of Student]]="","",ROWS($A$1:A175))</f>
        <v>175</v>
      </c>
      <c r="B179" s="35" t="str">
        <f>IF('Student Record'!A176="","",'Student Record'!A176)&amp;" "&amp;IF('Student Record'!B176="","",'Student Record'!B176)</f>
        <v>9 A</v>
      </c>
      <c r="C179" s="35">
        <f>IF('Student Record'!C176="","",'Student Record'!C176)</f>
        <v>12271</v>
      </c>
      <c r="D179" s="41" t="str">
        <f>IF('Student Record'!K176="","",'Student Record'!K176)</f>
        <v/>
      </c>
      <c r="E179" s="41" t="str">
        <f>IF('Student Record'!E176="","",'Student Record'!E176)</f>
        <v>BHAVNA MALI</v>
      </c>
      <c r="F179" s="41" t="str">
        <f>IF('Student Record'!G176="","",'Student Record'!G176)</f>
        <v>KANHAIYA LAL MALI</v>
      </c>
      <c r="G179" s="41" t="str">
        <f>IF('Student Record'!H176="","",'Student Record'!H176)</f>
        <v>SHANTA MALI</v>
      </c>
      <c r="H179" s="43">
        <f>IF('Student Record'!J176="","",'Student Record'!J176)</f>
        <v>39512</v>
      </c>
      <c r="I179" s="43">
        <f>IF('Student Record'!D176="","",'Student Record'!D176)</f>
        <v>42548</v>
      </c>
      <c r="J179" s="35" t="str">
        <f>IF('Student Record'!T176="","",'Student Record'!T176)</f>
        <v>XXXX7052</v>
      </c>
      <c r="K179" s="35">
        <f>IF('Student Record'!V176="","",'Student Record'!V176)</f>
        <v>9784299900</v>
      </c>
      <c r="L179" s="40" t="str">
        <f>IF('Student Record'!W176="","",'Student Record'!W176)</f>
        <v>SHAKTI NAGAR WARD NO. 20,DEOGARH,DEOGARH,313331</v>
      </c>
    </row>
    <row r="180" spans="1:12" ht="20.100000000000001" customHeight="1" x14ac:dyDescent="0.25">
      <c r="A180" s="38">
        <f>IF(Table1[[#This Row],[Name of Student]]="","",ROWS($A$1:A176))</f>
        <v>176</v>
      </c>
      <c r="B180" s="35" t="str">
        <f>IF('Student Record'!A177="","",'Student Record'!A177)&amp;" "&amp;IF('Student Record'!B177="","",'Student Record'!B177)</f>
        <v>9 A</v>
      </c>
      <c r="C180" s="35">
        <f>IF('Student Record'!C177="","",'Student Record'!C177)</f>
        <v>13130</v>
      </c>
      <c r="D180" s="41" t="str">
        <f>IF('Student Record'!K177="","",'Student Record'!K177)</f>
        <v/>
      </c>
      <c r="E180" s="41" t="str">
        <f>IF('Student Record'!E177="","",'Student Record'!E177)</f>
        <v>BHUMIKA KUMARI</v>
      </c>
      <c r="F180" s="41" t="str">
        <f>IF('Student Record'!G177="","",'Student Record'!G177)</f>
        <v>ARJUN SINGH</v>
      </c>
      <c r="G180" s="41" t="str">
        <f>IF('Student Record'!H177="","",'Student Record'!H177)</f>
        <v>KAMLA DEVI</v>
      </c>
      <c r="H180" s="43">
        <f>IF('Student Record'!J177="","",'Student Record'!J177)</f>
        <v>39327</v>
      </c>
      <c r="I180" s="43">
        <f>IF('Student Record'!D177="","",'Student Record'!D177)</f>
        <v>43300</v>
      </c>
      <c r="J180" s="35" t="str">
        <f>IF('Student Record'!T177="","",'Student Record'!T177)</f>
        <v>XXXX7329</v>
      </c>
      <c r="K180" s="35">
        <f>IF('Student Record'!V177="","",'Student Record'!V177)</f>
        <v>9587417842</v>
      </c>
      <c r="L180" s="40" t="str">
        <f>IF('Student Record'!W177="","",'Student Record'!W177)</f>
        <v>JALPA,SWADARI,JALPA TOGI,313331</v>
      </c>
    </row>
    <row r="181" spans="1:12" ht="20.100000000000001" customHeight="1" x14ac:dyDescent="0.25">
      <c r="A181" s="38">
        <f>IF(Table1[[#This Row],[Name of Student]]="","",ROWS($A$1:A177))</f>
        <v>177</v>
      </c>
      <c r="B181" s="35" t="str">
        <f>IF('Student Record'!A178="","",'Student Record'!A178)&amp;" "&amp;IF('Student Record'!B178="","",'Student Record'!B178)</f>
        <v>9 A</v>
      </c>
      <c r="C181" s="35">
        <f>IF('Student Record'!C178="","",'Student Record'!C178)</f>
        <v>13027</v>
      </c>
      <c r="D181" s="41" t="str">
        <f>IF('Student Record'!K178="","",'Student Record'!K178)</f>
        <v/>
      </c>
      <c r="E181" s="41" t="str">
        <f>IF('Student Record'!E178="","",'Student Record'!E178)</f>
        <v>CHETAN PRAJAPAT</v>
      </c>
      <c r="F181" s="41" t="str">
        <f>IF('Student Record'!G178="","",'Student Record'!G178)</f>
        <v>CHAND MAL</v>
      </c>
      <c r="G181" s="41" t="str">
        <f>IF('Student Record'!H178="","",'Student Record'!H178)</f>
        <v>LADI PRAJAPAT</v>
      </c>
      <c r="H181" s="43">
        <f>IF('Student Record'!J178="","",'Student Record'!J178)</f>
        <v>39329</v>
      </c>
      <c r="I181" s="43">
        <f>IF('Student Record'!D178="","",'Student Record'!D178)</f>
        <v>43284</v>
      </c>
      <c r="J181" s="35" t="str">
        <f>IF('Student Record'!T178="","",'Student Record'!T178)</f>
        <v>XXXX2715</v>
      </c>
      <c r="K181" s="35">
        <f>IF('Student Record'!V178="","",'Student Record'!V178)</f>
        <v>8290072518</v>
      </c>
      <c r="L181" s="40" t="str">
        <f>IF('Student Record'!W178="","",'Student Record'!W178)</f>
        <v>SURAJ DARWAJA,DEOGARH,DEOGARH,313331</v>
      </c>
    </row>
    <row r="182" spans="1:12" ht="20.100000000000001" customHeight="1" x14ac:dyDescent="0.25">
      <c r="A182" s="38">
        <f>IF(Table1[[#This Row],[Name of Student]]="","",ROWS($A$1:A178))</f>
        <v>178</v>
      </c>
      <c r="B182" s="35" t="str">
        <f>IF('Student Record'!A179="","",'Student Record'!A179)&amp;" "&amp;IF('Student Record'!B179="","",'Student Record'!B179)</f>
        <v>9 A</v>
      </c>
      <c r="C182" s="35">
        <f>IF('Student Record'!C179="","",'Student Record'!C179)</f>
        <v>12827</v>
      </c>
      <c r="D182" s="41" t="str">
        <f>IF('Student Record'!K179="","",'Student Record'!K179)</f>
        <v/>
      </c>
      <c r="E182" s="41" t="str">
        <f>IF('Student Record'!E179="","",'Student Record'!E179)</f>
        <v>CHHOTU LAL NAT</v>
      </c>
      <c r="F182" s="41" t="str">
        <f>IF('Student Record'!G179="","",'Student Record'!G179)</f>
        <v>MADAN LAL NAT</v>
      </c>
      <c r="G182" s="41" t="str">
        <f>IF('Student Record'!H179="","",'Student Record'!H179)</f>
        <v>BALI DEVI</v>
      </c>
      <c r="H182" s="43">
        <f>IF('Student Record'!J179="","",'Student Record'!J179)</f>
        <v>39333</v>
      </c>
      <c r="I182" s="43">
        <f>IF('Student Record'!D179="","",'Student Record'!D179)</f>
        <v>42933</v>
      </c>
      <c r="J182" s="35" t="str">
        <f>IF('Student Record'!T179="","",'Student Record'!T179)</f>
        <v>XXXX5799</v>
      </c>
      <c r="K182" s="35">
        <f>IF('Student Record'!V179="","",'Student Record'!V179)</f>
        <v>8239758331</v>
      </c>
      <c r="L182" s="40" t="str">
        <f>IF('Student Record'!W179="","",'Student Record'!W179)</f>
        <v>LADUWAS,MANDAL,LADUWAS,311026</v>
      </c>
    </row>
    <row r="183" spans="1:12" ht="20.100000000000001" customHeight="1" x14ac:dyDescent="0.25">
      <c r="A183" s="38">
        <f>IF(Table1[[#This Row],[Name of Student]]="","",ROWS($A$1:A179))</f>
        <v>179</v>
      </c>
      <c r="B183" s="35" t="str">
        <f>IF('Student Record'!A180="","",'Student Record'!A180)&amp;" "&amp;IF('Student Record'!B180="","",'Student Record'!B180)</f>
        <v>9 A</v>
      </c>
      <c r="C183" s="35">
        <f>IF('Student Record'!C180="","",'Student Record'!C180)</f>
        <v>13499</v>
      </c>
      <c r="D183" s="41" t="str">
        <f>IF('Student Record'!K180="","",'Student Record'!K180)</f>
        <v/>
      </c>
      <c r="E183" s="41" t="str">
        <f>IF('Student Record'!E180="","",'Student Record'!E180)</f>
        <v>DILEEP SINGH</v>
      </c>
      <c r="F183" s="41" t="str">
        <f>IF('Student Record'!G180="","",'Student Record'!G180)</f>
        <v>CHANDAN SINGH</v>
      </c>
      <c r="G183" s="41" t="str">
        <f>IF('Student Record'!H180="","",'Student Record'!H180)</f>
        <v>HANJA DEVI</v>
      </c>
      <c r="H183" s="43">
        <f>IF('Student Record'!J180="","",'Student Record'!J180)</f>
        <v>39448</v>
      </c>
      <c r="I183" s="43">
        <f>IF('Student Record'!D180="","",'Student Record'!D180)</f>
        <v>44069</v>
      </c>
      <c r="J183" s="35" t="str">
        <f>IF('Student Record'!T180="","",'Student Record'!T180)</f>
        <v>XXXX5599</v>
      </c>
      <c r="K183" s="35">
        <f>IF('Student Record'!V180="","",'Student Record'!V180)</f>
        <v>7742293516</v>
      </c>
      <c r="L183" s="40" t="str">
        <f>IF('Student Record'!W180="","",'Student Record'!W180)</f>
        <v>MANARAIL,DEOGARH,VIJAYPURA,313331</v>
      </c>
    </row>
    <row r="184" spans="1:12" ht="20.100000000000001" customHeight="1" x14ac:dyDescent="0.25">
      <c r="A184" s="38">
        <f>IF(Table1[[#This Row],[Name of Student]]="","",ROWS($A$1:A180))</f>
        <v>180</v>
      </c>
      <c r="B184" s="35" t="str">
        <f>IF('Student Record'!A181="","",'Student Record'!A181)&amp;" "&amp;IF('Student Record'!B181="","",'Student Record'!B181)</f>
        <v>9 A</v>
      </c>
      <c r="C184" s="35">
        <f>IF('Student Record'!C181="","",'Student Record'!C181)</f>
        <v>12272</v>
      </c>
      <c r="D184" s="41" t="str">
        <f>IF('Student Record'!K181="","",'Student Record'!K181)</f>
        <v/>
      </c>
      <c r="E184" s="41" t="str">
        <f>IF('Student Record'!E181="","",'Student Record'!E181)</f>
        <v>DIMPAL MALI</v>
      </c>
      <c r="F184" s="41" t="str">
        <f>IF('Student Record'!G181="","",'Student Record'!G181)</f>
        <v>BHERU LAL</v>
      </c>
      <c r="G184" s="41" t="str">
        <f>IF('Student Record'!H181="","",'Student Record'!H181)</f>
        <v>RADHA MALI</v>
      </c>
      <c r="H184" s="43">
        <f>IF('Student Record'!J181="","",'Student Record'!J181)</f>
        <v>38603</v>
      </c>
      <c r="I184" s="43">
        <f>IF('Student Record'!D181="","",'Student Record'!D181)</f>
        <v>42548</v>
      </c>
      <c r="J184" s="35" t="str">
        <f>IF('Student Record'!T181="","",'Student Record'!T181)</f>
        <v>XXXX6165</v>
      </c>
      <c r="K184" s="35">
        <f>IF('Student Record'!V181="","",'Student Record'!V181)</f>
        <v>9001859600</v>
      </c>
      <c r="L184" s="40" t="str">
        <f>IF('Student Record'!W181="","",'Student Record'!W181)</f>
        <v>SHAKTI NAGAR,DEOGARH,DEOGARH,313331</v>
      </c>
    </row>
    <row r="185" spans="1:12" ht="20.100000000000001" customHeight="1" x14ac:dyDescent="0.25">
      <c r="A185" s="38">
        <f>IF(Table1[[#This Row],[Name of Student]]="","",ROWS($A$1:A181))</f>
        <v>181</v>
      </c>
      <c r="B185" s="35" t="str">
        <f>IF('Student Record'!A182="","",'Student Record'!A182)&amp;" "&amp;IF('Student Record'!B182="","",'Student Record'!B182)</f>
        <v>9 A</v>
      </c>
      <c r="C185" s="35">
        <f>IF('Student Record'!C182="","",'Student Record'!C182)</f>
        <v>13122</v>
      </c>
      <c r="D185" s="41" t="str">
        <f>IF('Student Record'!K182="","",'Student Record'!K182)</f>
        <v/>
      </c>
      <c r="E185" s="41" t="str">
        <f>IF('Student Record'!E182="","",'Student Record'!E182)</f>
        <v>FARANA SHEKH</v>
      </c>
      <c r="F185" s="41" t="str">
        <f>IF('Student Record'!G182="","",'Student Record'!G182)</f>
        <v>SARIF MOHAMMAD</v>
      </c>
      <c r="G185" s="41" t="str">
        <f>IF('Student Record'!H182="","",'Student Record'!H182)</f>
        <v>JEBUNNISHA</v>
      </c>
      <c r="H185" s="43">
        <f>IF('Student Record'!J182="","",'Student Record'!J182)</f>
        <v>39866</v>
      </c>
      <c r="I185" s="43">
        <f>IF('Student Record'!D182="","",'Student Record'!D182)</f>
        <v>43292</v>
      </c>
      <c r="J185" s="35" t="str">
        <f>IF('Student Record'!T182="","",'Student Record'!T182)</f>
        <v>XXXX9918</v>
      </c>
      <c r="K185" s="35">
        <f>IF('Student Record'!V182="","",'Student Record'!V182)</f>
        <v>2904252319</v>
      </c>
      <c r="L185" s="40" t="str">
        <f>IF('Student Record'!W182="","",'Student Record'!W182)</f>
        <v>SIPAHIYO KA MOHALLA,DEOGARH,DEOGARH,313331</v>
      </c>
    </row>
    <row r="186" spans="1:12" ht="20.100000000000001" customHeight="1" x14ac:dyDescent="0.25">
      <c r="A186" s="38">
        <f>IF(Table1[[#This Row],[Name of Student]]="","",ROWS($A$1:A182))</f>
        <v>182</v>
      </c>
      <c r="B186" s="35" t="str">
        <f>IF('Student Record'!A183="","",'Student Record'!A183)&amp;" "&amp;IF('Student Record'!B183="","",'Student Record'!B183)</f>
        <v>9 A</v>
      </c>
      <c r="C186" s="35">
        <f>IF('Student Record'!C183="","",'Student Record'!C183)</f>
        <v>12268</v>
      </c>
      <c r="D186" s="41" t="str">
        <f>IF('Student Record'!K183="","",'Student Record'!K183)</f>
        <v/>
      </c>
      <c r="E186" s="41" t="str">
        <f>IF('Student Record'!E183="","",'Student Record'!E183)</f>
        <v>HEMLATA CHOUHAN</v>
      </c>
      <c r="F186" s="41" t="str">
        <f>IF('Student Record'!G183="","",'Student Record'!G183)</f>
        <v>RAJESH SINGH CHOUHAN</v>
      </c>
      <c r="G186" s="41" t="str">
        <f>IF('Student Record'!H183="","",'Student Record'!H183)</f>
        <v>HULASH KANWAR</v>
      </c>
      <c r="H186" s="43">
        <f>IF('Student Record'!J183="","",'Student Record'!J183)</f>
        <v>39691</v>
      </c>
      <c r="I186" s="43">
        <f>IF('Student Record'!D183="","",'Student Record'!D183)</f>
        <v>42548</v>
      </c>
      <c r="J186" s="35" t="str">
        <f>IF('Student Record'!T183="","",'Student Record'!T183)</f>
        <v>XXXX6371</v>
      </c>
      <c r="K186" s="35">
        <f>IF('Student Record'!V183="","",'Student Record'!V183)</f>
        <v>9950573922</v>
      </c>
      <c r="L186" s="40" t="str">
        <f>IF('Student Record'!W183="","",'Student Record'!W183)</f>
        <v>WARD NO.9,DEOGARH,DEOGARH,313331</v>
      </c>
    </row>
    <row r="187" spans="1:12" ht="20.100000000000001" customHeight="1" x14ac:dyDescent="0.25">
      <c r="A187" s="38">
        <f>IF(Table1[[#This Row],[Name of Student]]="","",ROWS($A$1:A183))</f>
        <v>183</v>
      </c>
      <c r="B187" s="35" t="str">
        <f>IF('Student Record'!A184="","",'Student Record'!A184)&amp;" "&amp;IF('Student Record'!B184="","",'Student Record'!B184)</f>
        <v>9 A</v>
      </c>
      <c r="C187" s="35">
        <f>IF('Student Record'!C184="","",'Student Record'!C184)</f>
        <v>12266</v>
      </c>
      <c r="D187" s="41" t="str">
        <f>IF('Student Record'!K184="","",'Student Record'!K184)</f>
        <v/>
      </c>
      <c r="E187" s="41" t="str">
        <f>IF('Student Record'!E184="","",'Student Record'!E184)</f>
        <v>HEMRAJ MALI</v>
      </c>
      <c r="F187" s="41" t="str">
        <f>IF('Student Record'!G184="","",'Student Record'!G184)</f>
        <v>PYARE LAL MALI</v>
      </c>
      <c r="G187" s="41" t="str">
        <f>IF('Student Record'!H184="","",'Student Record'!H184)</f>
        <v>DALI DEVI</v>
      </c>
      <c r="H187" s="43">
        <f>IF('Student Record'!J184="","",'Student Record'!J184)</f>
        <v>38427</v>
      </c>
      <c r="I187" s="43">
        <f>IF('Student Record'!D184="","",'Student Record'!D184)</f>
        <v>42548</v>
      </c>
      <c r="J187" s="35" t="str">
        <f>IF('Student Record'!T184="","",'Student Record'!T184)</f>
        <v>XXXX6842</v>
      </c>
      <c r="K187" s="35">
        <f>IF('Student Record'!V184="","",'Student Record'!V184)</f>
        <v>7791953874</v>
      </c>
      <c r="L187" s="40" t="str">
        <f>IF('Student Record'!W184="","",'Student Record'!W184)</f>
        <v>KAMLIGHAT,DEOGARH,DEOGARH,313331</v>
      </c>
    </row>
    <row r="188" spans="1:12" ht="20.100000000000001" customHeight="1" x14ac:dyDescent="0.25">
      <c r="A188" s="38">
        <f>IF(Table1[[#This Row],[Name of Student]]="","",ROWS($A$1:A184))</f>
        <v>184</v>
      </c>
      <c r="B188" s="35" t="str">
        <f>IF('Student Record'!A185="","",'Student Record'!A185)&amp;" "&amp;IF('Student Record'!B185="","",'Student Record'!B185)</f>
        <v>9 A</v>
      </c>
      <c r="C188" s="35">
        <f>IF('Student Record'!C185="","",'Student Record'!C185)</f>
        <v>12818</v>
      </c>
      <c r="D188" s="41" t="str">
        <f>IF('Student Record'!K185="","",'Student Record'!K185)</f>
        <v/>
      </c>
      <c r="E188" s="41" t="str">
        <f>IF('Student Record'!E185="","",'Student Record'!E185)</f>
        <v>HIMESH VED</v>
      </c>
      <c r="F188" s="41" t="str">
        <f>IF('Student Record'!G185="","",'Student Record'!G185)</f>
        <v>KANHAIYA LAL</v>
      </c>
      <c r="G188" s="41" t="str">
        <f>IF('Student Record'!H185="","",'Student Record'!H185)</f>
        <v>MAMTA BEN</v>
      </c>
      <c r="H188" s="43">
        <f>IF('Student Record'!J185="","",'Student Record'!J185)</f>
        <v>38978</v>
      </c>
      <c r="I188" s="43">
        <f>IF('Student Record'!D185="","",'Student Record'!D185)</f>
        <v>42927</v>
      </c>
      <c r="J188" s="35" t="str">
        <f>IF('Student Record'!T185="","",'Student Record'!T185)</f>
        <v>XXXX4168</v>
      </c>
      <c r="K188" s="35">
        <f>IF('Student Record'!V185="","",'Student Record'!V185)</f>
        <v>8619266892</v>
      </c>
      <c r="L188" s="40" t="str">
        <f>IF('Student Record'!W185="","",'Student Record'!W185)</f>
        <v>VEDO KA MOHALLA DEOGARH,DEOGARH,DEOGARH,313331</v>
      </c>
    </row>
    <row r="189" spans="1:12" ht="20.100000000000001" customHeight="1" x14ac:dyDescent="0.25">
      <c r="A189" s="38">
        <f>IF(Table1[[#This Row],[Name of Student]]="","",ROWS($A$1:A185))</f>
        <v>185</v>
      </c>
      <c r="B189" s="35" t="str">
        <f>IF('Student Record'!A186="","",'Student Record'!A186)&amp;" "&amp;IF('Student Record'!B186="","",'Student Record'!B186)</f>
        <v>9 A</v>
      </c>
      <c r="C189" s="35">
        <f>IF('Student Record'!C186="","",'Student Record'!C186)</f>
        <v>12279</v>
      </c>
      <c r="D189" s="41" t="str">
        <f>IF('Student Record'!K186="","",'Student Record'!K186)</f>
        <v/>
      </c>
      <c r="E189" s="41" t="str">
        <f>IF('Student Record'!E186="","",'Student Record'!E186)</f>
        <v>JABBAR HUSSAIN</v>
      </c>
      <c r="F189" s="41" t="str">
        <f>IF('Student Record'!G186="","",'Student Record'!G186)</f>
        <v>MUSTAK</v>
      </c>
      <c r="G189" s="41" t="str">
        <f>IF('Student Record'!H186="","",'Student Record'!H186)</f>
        <v>AKILA BANU</v>
      </c>
      <c r="H189" s="43">
        <f>IF('Student Record'!J186="","",'Student Record'!J186)</f>
        <v>38769</v>
      </c>
      <c r="I189" s="43">
        <f>IF('Student Record'!D186="","",'Student Record'!D186)</f>
        <v>42548</v>
      </c>
      <c r="J189" s="35" t="str">
        <f>IF('Student Record'!T186="","",'Student Record'!T186)</f>
        <v>XXXX1894</v>
      </c>
      <c r="K189" s="35">
        <f>IF('Student Record'!V186="","",'Student Record'!V186)</f>
        <v>8890581494</v>
      </c>
      <c r="L189" s="40" t="str">
        <f>IF('Student Record'!W186="","",'Student Record'!W186)</f>
        <v>GUJARI DARWAJA ,DEOGARH,DEOGARH,313331</v>
      </c>
    </row>
    <row r="190" spans="1:12" ht="20.100000000000001" customHeight="1" x14ac:dyDescent="0.25">
      <c r="A190" s="38">
        <f>IF(Table1[[#This Row],[Name of Student]]="","",ROWS($A$1:A186))</f>
        <v>186</v>
      </c>
      <c r="B190" s="35" t="str">
        <f>IF('Student Record'!A187="","",'Student Record'!A187)&amp;" "&amp;IF('Student Record'!B187="","",'Student Record'!B187)</f>
        <v>9 A</v>
      </c>
      <c r="C190" s="35">
        <f>IF('Student Record'!C187="","",'Student Record'!C187)</f>
        <v>12446</v>
      </c>
      <c r="D190" s="41" t="str">
        <f>IF('Student Record'!K187="","",'Student Record'!K187)</f>
        <v/>
      </c>
      <c r="E190" s="41" t="str">
        <f>IF('Student Record'!E187="","",'Student Record'!E187)</f>
        <v>JAI SINGH SOLANKI</v>
      </c>
      <c r="F190" s="41" t="str">
        <f>IF('Student Record'!G187="","",'Student Record'!G187)</f>
        <v>CHAIN SINGH SOLANKI</v>
      </c>
      <c r="G190" s="41" t="str">
        <f>IF('Student Record'!H187="","",'Student Record'!H187)</f>
        <v>CHANDRAKANTA</v>
      </c>
      <c r="H190" s="43">
        <f>IF('Student Record'!J187="","",'Student Record'!J187)</f>
        <v>38760</v>
      </c>
      <c r="I190" s="43">
        <f>IF('Student Record'!D187="","",'Student Record'!D187)</f>
        <v>42552</v>
      </c>
      <c r="J190" s="35" t="str">
        <f>IF('Student Record'!T187="","",'Student Record'!T187)</f>
        <v>XXXX7424</v>
      </c>
      <c r="K190" s="35">
        <f>IF('Student Record'!V187="","",'Student Record'!V187)</f>
        <v>9660518693</v>
      </c>
      <c r="L190" s="40" t="str">
        <f>IF('Student Record'!W187="","",'Student Record'!W187)</f>
        <v>WARD NO 9 BHILON KI TAKDI,DEOGARH,DEOGARH,313331</v>
      </c>
    </row>
    <row r="191" spans="1:12" ht="20.100000000000001" customHeight="1" x14ac:dyDescent="0.25">
      <c r="A191" s="38">
        <f>IF(Table1[[#This Row],[Name of Student]]="","",ROWS($A$1:A187))</f>
        <v>187</v>
      </c>
      <c r="B191" s="35" t="str">
        <f>IF('Student Record'!A188="","",'Student Record'!A188)&amp;" "&amp;IF('Student Record'!B188="","",'Student Record'!B188)</f>
        <v>9 A</v>
      </c>
      <c r="C191" s="35">
        <f>IF('Student Record'!C188="","",'Student Record'!C188)</f>
        <v>12264</v>
      </c>
      <c r="D191" s="41" t="str">
        <f>IF('Student Record'!K188="","",'Student Record'!K188)</f>
        <v/>
      </c>
      <c r="E191" s="41" t="str">
        <f>IF('Student Record'!E188="","",'Student Record'!E188)</f>
        <v>KAMLESH MALI</v>
      </c>
      <c r="F191" s="41" t="str">
        <f>IF('Student Record'!G188="","",'Student Record'!G188)</f>
        <v>KAILASH MALI</v>
      </c>
      <c r="G191" s="41" t="str">
        <f>IF('Student Record'!H188="","",'Student Record'!H188)</f>
        <v>PUSHPA DEVI</v>
      </c>
      <c r="H191" s="43">
        <f>IF('Student Record'!J188="","",'Student Record'!J188)</f>
        <v>39666</v>
      </c>
      <c r="I191" s="43">
        <f>IF('Student Record'!D188="","",'Student Record'!D188)</f>
        <v>42548</v>
      </c>
      <c r="J191" s="35" t="str">
        <f>IF('Student Record'!T188="","",'Student Record'!T188)</f>
        <v>XXXX2936</v>
      </c>
      <c r="K191" s="35">
        <f>IF('Student Record'!V188="","",'Student Record'!V188)</f>
        <v>9829335606</v>
      </c>
      <c r="L191" s="40" t="str">
        <f>IF('Student Record'!W188="","",'Student Record'!W188)</f>
        <v>SHAKTI NAGAR WARD NO. 20,DEOGARH,DEOGARH,313331</v>
      </c>
    </row>
    <row r="192" spans="1:12" ht="20.100000000000001" customHeight="1" x14ac:dyDescent="0.25">
      <c r="A192" s="38">
        <f>IF(Table1[[#This Row],[Name of Student]]="","",ROWS($A$1:A188))</f>
        <v>188</v>
      </c>
      <c r="B192" s="35" t="str">
        <f>IF('Student Record'!A189="","",'Student Record'!A189)&amp;" "&amp;IF('Student Record'!B189="","",'Student Record'!B189)</f>
        <v>9 A</v>
      </c>
      <c r="C192" s="35">
        <f>IF('Student Record'!C189="","",'Student Record'!C189)</f>
        <v>13233</v>
      </c>
      <c r="D192" s="41" t="str">
        <f>IF('Student Record'!K189="","",'Student Record'!K189)</f>
        <v/>
      </c>
      <c r="E192" s="41" t="str">
        <f>IF('Student Record'!E189="","",'Student Record'!E189)</f>
        <v>Khushboo Mali</v>
      </c>
      <c r="F192" s="41" t="str">
        <f>IF('Student Record'!G189="","",'Student Record'!G189)</f>
        <v>Shanti Lal Mali</v>
      </c>
      <c r="G192" s="41" t="str">
        <f>IF('Student Record'!H189="","",'Student Record'!H189)</f>
        <v>Rekha Mali</v>
      </c>
      <c r="H192" s="43">
        <f>IF('Student Record'!J189="","",'Student Record'!J189)</f>
        <v>39309</v>
      </c>
      <c r="I192" s="43">
        <f>IF('Student Record'!D189="","",'Student Record'!D189)</f>
        <v>43652</v>
      </c>
      <c r="J192" s="35" t="str">
        <f>IF('Student Record'!T189="","",'Student Record'!T189)</f>
        <v>XXXX4317</v>
      </c>
      <c r="K192" s="35">
        <f>IF('Student Record'!V189="","",'Student Record'!V189)</f>
        <v>7977427171</v>
      </c>
      <c r="L192" s="40" t="str">
        <f>IF('Student Record'!W189="","",'Student Record'!W189)</f>
        <v>BEHIND KHADI BHANDAR WARD NO 20,DEOGARH,DEOGARH,313331</v>
      </c>
    </row>
    <row r="193" spans="1:12" ht="20.100000000000001" customHeight="1" x14ac:dyDescent="0.25">
      <c r="A193" s="38">
        <f>IF(Table1[[#This Row],[Name of Student]]="","",ROWS($A$1:A189))</f>
        <v>189</v>
      </c>
      <c r="B193" s="35" t="str">
        <f>IF('Student Record'!A190="","",'Student Record'!A190)&amp;" "&amp;IF('Student Record'!B190="","",'Student Record'!B190)</f>
        <v>9 A</v>
      </c>
      <c r="C193" s="35">
        <f>IF('Student Record'!C190="","",'Student Record'!C190)</f>
        <v>12273</v>
      </c>
      <c r="D193" s="41" t="str">
        <f>IF('Student Record'!K190="","",'Student Record'!K190)</f>
        <v/>
      </c>
      <c r="E193" s="41" t="str">
        <f>IF('Student Record'!E190="","",'Student Record'!E190)</f>
        <v>KHUSHBU LOHAR</v>
      </c>
      <c r="F193" s="41" t="str">
        <f>IF('Student Record'!G190="","",'Student Record'!G190)</f>
        <v>BHANWAR LAL LOHAR</v>
      </c>
      <c r="G193" s="41" t="str">
        <f>IF('Student Record'!H190="","",'Student Record'!H190)</f>
        <v>SANTOSHI BAI</v>
      </c>
      <c r="H193" s="43">
        <f>IF('Student Record'!J190="","",'Student Record'!J190)</f>
        <v>38883</v>
      </c>
      <c r="I193" s="43">
        <f>IF('Student Record'!D190="","",'Student Record'!D190)</f>
        <v>42548</v>
      </c>
      <c r="J193" s="35" t="str">
        <f>IF('Student Record'!T190="","",'Student Record'!T190)</f>
        <v>XXXX1466</v>
      </c>
      <c r="K193" s="35">
        <f>IF('Student Record'!V190="","",'Student Record'!V190)</f>
        <v>8107511520</v>
      </c>
      <c r="L193" s="40" t="str">
        <f>IF('Student Record'!W190="","",'Student Record'!W190)</f>
        <v>RAMPURIYA BHILWADA ROAD,DEOGARH,DEOGARH,313331</v>
      </c>
    </row>
    <row r="194" spans="1:12" ht="20.100000000000001" customHeight="1" x14ac:dyDescent="0.25">
      <c r="A194" s="38">
        <f>IF(Table1[[#This Row],[Name of Student]]="","",ROWS($A$1:A190))</f>
        <v>190</v>
      </c>
      <c r="B194" s="35" t="str">
        <f>IF('Student Record'!A191="","",'Student Record'!A191)&amp;" "&amp;IF('Student Record'!B191="","",'Student Record'!B191)</f>
        <v>9 A</v>
      </c>
      <c r="C194" s="35">
        <f>IF('Student Record'!C191="","",'Student Record'!C191)</f>
        <v>13121</v>
      </c>
      <c r="D194" s="41" t="str">
        <f>IF('Student Record'!K191="","",'Student Record'!K191)</f>
        <v/>
      </c>
      <c r="E194" s="41" t="str">
        <f>IF('Student Record'!E191="","",'Student Record'!E191)</f>
        <v>KULDEEP SOLANKI</v>
      </c>
      <c r="F194" s="41" t="str">
        <f>IF('Student Record'!G191="","",'Student Record'!G191)</f>
        <v>RADHESHYAM SOLANKI</v>
      </c>
      <c r="G194" s="41" t="str">
        <f>IF('Student Record'!H191="","",'Student Record'!H191)</f>
        <v>SANTOSH SOLANKI</v>
      </c>
      <c r="H194" s="43">
        <f>IF('Student Record'!J191="","",'Student Record'!J191)</f>
        <v>39440</v>
      </c>
      <c r="I194" s="43">
        <f>IF('Student Record'!D191="","",'Student Record'!D191)</f>
        <v>43292</v>
      </c>
      <c r="J194" s="35" t="str">
        <f>IF('Student Record'!T191="","",'Student Record'!T191)</f>
        <v>XXXX5363</v>
      </c>
      <c r="K194" s="35">
        <f>IF('Student Record'!V191="","",'Student Record'!V191)</f>
        <v>9660978348</v>
      </c>
      <c r="L194" s="40" t="str">
        <f>IF('Student Record'!W191="","",'Student Record'!W191)</f>
        <v>SOLANKI DARWAJA KE ANDAR,DEOGARH,DEOGARH,313331</v>
      </c>
    </row>
    <row r="195" spans="1:12" ht="20.100000000000001" customHeight="1" x14ac:dyDescent="0.25">
      <c r="A195" s="38">
        <f>IF(Table1[[#This Row],[Name of Student]]="","",ROWS($A$1:A191))</f>
        <v>191</v>
      </c>
      <c r="B195" s="35" t="str">
        <f>IF('Student Record'!A192="","",'Student Record'!A192)&amp;" "&amp;IF('Student Record'!B192="","",'Student Record'!B192)</f>
        <v>9 A</v>
      </c>
      <c r="C195" s="35">
        <f>IF('Student Record'!C192="","",'Student Record'!C192)</f>
        <v>13023</v>
      </c>
      <c r="D195" s="41" t="str">
        <f>IF('Student Record'!K192="","",'Student Record'!K192)</f>
        <v/>
      </c>
      <c r="E195" s="41" t="str">
        <f>IF('Student Record'!E192="","",'Student Record'!E192)</f>
        <v>LAL SINGH</v>
      </c>
      <c r="F195" s="41" t="str">
        <f>IF('Student Record'!G192="","",'Student Record'!G192)</f>
        <v>KUSHAL SINGH</v>
      </c>
      <c r="G195" s="41" t="str">
        <f>IF('Student Record'!H192="","",'Student Record'!H192)</f>
        <v>BHANWARI DEVI</v>
      </c>
      <c r="H195" s="43">
        <f>IF('Student Record'!J192="","",'Student Record'!J192)</f>
        <v>39634</v>
      </c>
      <c r="I195" s="43">
        <f>IF('Student Record'!D192="","",'Student Record'!D192)</f>
        <v>43284</v>
      </c>
      <c r="J195" s="35" t="str">
        <f>IF('Student Record'!T192="","",'Student Record'!T192)</f>
        <v>XXXX3457</v>
      </c>
      <c r="K195" s="35">
        <f>IF('Student Record'!V192="","",'Student Record'!V192)</f>
        <v>9783761171</v>
      </c>
      <c r="L195" s="40" t="str">
        <f>IF('Student Record'!W192="","",'Student Record'!W192)</f>
        <v>FUKIYATHAD,DEOGARH,,313331</v>
      </c>
    </row>
    <row r="196" spans="1:12" ht="20.100000000000001" customHeight="1" x14ac:dyDescent="0.25">
      <c r="A196" s="38">
        <f>IF(Table1[[#This Row],[Name of Student]]="","",ROWS($A$1:A192))</f>
        <v>192</v>
      </c>
      <c r="B196" s="35" t="str">
        <f>IF('Student Record'!A193="","",'Student Record'!A193)&amp;" "&amp;IF('Student Record'!B193="","",'Student Record'!B193)</f>
        <v>9 A</v>
      </c>
      <c r="C196" s="35">
        <f>IF('Student Record'!C193="","",'Student Record'!C193)</f>
        <v>12896</v>
      </c>
      <c r="D196" s="41" t="str">
        <f>IF('Student Record'!K193="","",'Student Record'!K193)</f>
        <v/>
      </c>
      <c r="E196" s="41" t="str">
        <f>IF('Student Record'!E193="","",'Student Record'!E193)</f>
        <v>MAHAVEER SINGH</v>
      </c>
      <c r="F196" s="41" t="str">
        <f>IF('Student Record'!G193="","",'Student Record'!G193)</f>
        <v>RAJENDRA SINGH</v>
      </c>
      <c r="G196" s="41" t="str">
        <f>IF('Student Record'!H193="","",'Student Record'!H193)</f>
        <v>KESHAR DEVI</v>
      </c>
      <c r="H196" s="43">
        <f>IF('Student Record'!J193="","",'Student Record'!J193)</f>
        <v>39615</v>
      </c>
      <c r="I196" s="43">
        <f>IF('Student Record'!D193="","",'Student Record'!D193)</f>
        <v>43276</v>
      </c>
      <c r="J196" s="35" t="str">
        <f>IF('Student Record'!T193="","",'Student Record'!T193)</f>
        <v>XXXX2962</v>
      </c>
      <c r="K196" s="35">
        <f>IF('Student Record'!V193="","",'Student Record'!V193)</f>
        <v>9461326091</v>
      </c>
      <c r="L196" s="40" t="str">
        <f>IF('Student Record'!W193="","",'Student Record'!W193)</f>
        <v>DHOLI MAGARI AADAWALA BAGGAD,DEOGARH,BAGGAD,313331</v>
      </c>
    </row>
    <row r="197" spans="1:12" ht="20.100000000000001" customHeight="1" x14ac:dyDescent="0.25">
      <c r="A197" s="38">
        <f>IF(Table1[[#This Row],[Name of Student]]="","",ROWS($A$1:A193))</f>
        <v>193</v>
      </c>
      <c r="B197" s="35" t="str">
        <f>IF('Student Record'!A194="","",'Student Record'!A194)&amp;" "&amp;IF('Student Record'!B194="","",'Student Record'!B194)</f>
        <v>9 A</v>
      </c>
      <c r="C197" s="35">
        <f>IF('Student Record'!C194="","",'Student Record'!C194)</f>
        <v>12275</v>
      </c>
      <c r="D197" s="41" t="str">
        <f>IF('Student Record'!K194="","",'Student Record'!K194)</f>
        <v/>
      </c>
      <c r="E197" s="41" t="str">
        <f>IF('Student Record'!E194="","",'Student Record'!E194)</f>
        <v>MEGHA CHOUHAN</v>
      </c>
      <c r="F197" s="41" t="str">
        <f>IF('Student Record'!G194="","",'Student Record'!G194)</f>
        <v>DEVENDRA SINGH</v>
      </c>
      <c r="G197" s="41" t="str">
        <f>IF('Student Record'!H194="","",'Student Record'!H194)</f>
        <v>PUSHPA CHOUHAN</v>
      </c>
      <c r="H197" s="43">
        <f>IF('Student Record'!J194="","",'Student Record'!J194)</f>
        <v>39417</v>
      </c>
      <c r="I197" s="43">
        <f>IF('Student Record'!D194="","",'Student Record'!D194)</f>
        <v>42548</v>
      </c>
      <c r="J197" s="35" t="str">
        <f>IF('Student Record'!T194="","",'Student Record'!T194)</f>
        <v>XXXX0313</v>
      </c>
      <c r="K197" s="35">
        <f>IF('Student Record'!V194="","",'Student Record'!V194)</f>
        <v>8560073023</v>
      </c>
      <c r="L197" s="40" t="str">
        <f>IF('Student Record'!W194="","",'Student Record'!W194)</f>
        <v>KESHRINGGHATI,DEOGARH,DEOGARH,313331</v>
      </c>
    </row>
    <row r="198" spans="1:12" ht="20.100000000000001" customHeight="1" x14ac:dyDescent="0.25">
      <c r="A198" s="38">
        <f>IF(Table1[[#This Row],[Name of Student]]="","",ROWS($A$1:A194))</f>
        <v>194</v>
      </c>
      <c r="B198" s="35" t="str">
        <f>IF('Student Record'!A195="","",'Student Record'!A195)&amp;" "&amp;IF('Student Record'!B195="","",'Student Record'!B195)</f>
        <v>9 A</v>
      </c>
      <c r="C198" s="35">
        <f>IF('Student Record'!C195="","",'Student Record'!C195)</f>
        <v>12260</v>
      </c>
      <c r="D198" s="41" t="str">
        <f>IF('Student Record'!K195="","",'Student Record'!K195)</f>
        <v/>
      </c>
      <c r="E198" s="41" t="str">
        <f>IF('Student Record'!E195="","",'Student Record'!E195)</f>
        <v>MUSKAN BEGAM</v>
      </c>
      <c r="F198" s="41" t="str">
        <f>IF('Student Record'!G195="","",'Student Record'!G195)</f>
        <v>JAMIL MOHAMMAD</v>
      </c>
      <c r="G198" s="41" t="str">
        <f>IF('Student Record'!H195="","",'Student Record'!H195)</f>
        <v>RESHMA BANU</v>
      </c>
      <c r="H198" s="43">
        <f>IF('Student Record'!J195="","",'Student Record'!J195)</f>
        <v>39117</v>
      </c>
      <c r="I198" s="43">
        <f>IF('Student Record'!D195="","",'Student Record'!D195)</f>
        <v>42548</v>
      </c>
      <c r="J198" s="35" t="str">
        <f>IF('Student Record'!T195="","",'Student Record'!T195)</f>
        <v>XXXX5828</v>
      </c>
      <c r="K198" s="35">
        <f>IF('Student Record'!V195="","",'Student Record'!V195)</f>
        <v>8689201430</v>
      </c>
      <c r="L198" s="40" t="str">
        <f>IF('Student Record'!W195="","",'Student Record'!W195)</f>
        <v>CHIPPO KA MOHALLA DEOGARH,DEOGARH,DEOGARH,313331</v>
      </c>
    </row>
    <row r="199" spans="1:12" ht="20.100000000000001" customHeight="1" x14ac:dyDescent="0.25">
      <c r="A199" s="38">
        <f>IF(Table1[[#This Row],[Name of Student]]="","",ROWS($A$1:A195))</f>
        <v>195</v>
      </c>
      <c r="B199" s="35" t="str">
        <f>IF('Student Record'!A196="","",'Student Record'!A196)&amp;" "&amp;IF('Student Record'!B196="","",'Student Record'!B196)</f>
        <v>9 A</v>
      </c>
      <c r="C199" s="35">
        <f>IF('Student Record'!C196="","",'Student Record'!C196)</f>
        <v>12267</v>
      </c>
      <c r="D199" s="41" t="str">
        <f>IF('Student Record'!K196="","",'Student Record'!K196)</f>
        <v/>
      </c>
      <c r="E199" s="41" t="str">
        <f>IF('Student Record'!E196="","",'Student Record'!E196)</f>
        <v>NAINA RAWAT</v>
      </c>
      <c r="F199" s="41" t="str">
        <f>IF('Student Record'!G196="","",'Student Record'!G196)</f>
        <v>GOPAL SINGH</v>
      </c>
      <c r="G199" s="41" t="str">
        <f>IF('Student Record'!H196="","",'Student Record'!H196)</f>
        <v>BADAMI BAI</v>
      </c>
      <c r="H199" s="43">
        <f>IF('Student Record'!J196="","",'Student Record'!J196)</f>
        <v>37810</v>
      </c>
      <c r="I199" s="43">
        <f>IF('Student Record'!D196="","",'Student Record'!D196)</f>
        <v>42548</v>
      </c>
      <c r="J199" s="35" t="str">
        <f>IF('Student Record'!T196="","",'Student Record'!T196)</f>
        <v>XXXX3556</v>
      </c>
      <c r="K199" s="35">
        <f>IF('Student Record'!V196="","",'Student Record'!V196)</f>
        <v>9784839966</v>
      </c>
      <c r="L199" s="40" t="str">
        <f>IF('Student Record'!W196="","",'Student Record'!W196)</f>
        <v>NEAR PRATISTHA PARK,DEOGARH,DEOGARH,313331</v>
      </c>
    </row>
    <row r="200" spans="1:12" ht="20.100000000000001" customHeight="1" x14ac:dyDescent="0.25">
      <c r="A200" s="38">
        <f>IF(Table1[[#This Row],[Name of Student]]="","",ROWS($A$1:A196))</f>
        <v>196</v>
      </c>
      <c r="B200" s="35" t="str">
        <f>IF('Student Record'!A197="","",'Student Record'!A197)&amp;" "&amp;IF('Student Record'!B197="","",'Student Record'!B197)</f>
        <v>9 A</v>
      </c>
      <c r="C200" s="35">
        <f>IF('Student Record'!C197="","",'Student Record'!C197)</f>
        <v>12278</v>
      </c>
      <c r="D200" s="41" t="str">
        <f>IF('Student Record'!K197="","",'Student Record'!K197)</f>
        <v/>
      </c>
      <c r="E200" s="41" t="str">
        <f>IF('Student Record'!E197="","",'Student Record'!E197)</f>
        <v>NAVEEN TIWARI</v>
      </c>
      <c r="F200" s="41" t="str">
        <f>IF('Student Record'!G197="","",'Student Record'!G197)</f>
        <v>CHETAN PRAKASH TIWARI</v>
      </c>
      <c r="G200" s="41" t="str">
        <f>IF('Student Record'!H197="","",'Student Record'!H197)</f>
        <v>GAYATRI DEVI</v>
      </c>
      <c r="H200" s="43">
        <f>IF('Student Record'!J197="","",'Student Record'!J197)</f>
        <v>38551</v>
      </c>
      <c r="I200" s="43">
        <f>IF('Student Record'!D197="","",'Student Record'!D197)</f>
        <v>42548</v>
      </c>
      <c r="J200" s="35" t="str">
        <f>IF('Student Record'!T197="","",'Student Record'!T197)</f>
        <v>XXXX9010</v>
      </c>
      <c r="K200" s="35">
        <f>IF('Student Record'!V197="","",'Student Record'!V197)</f>
        <v>9928255532</v>
      </c>
      <c r="L200" s="40" t="str">
        <f>IF('Student Record'!W197="","",'Student Record'!W197)</f>
        <v>BADDI HOLI KA THAN,DEOGARH,DEOGARH,313331</v>
      </c>
    </row>
    <row r="201" spans="1:12" ht="20.100000000000001" customHeight="1" x14ac:dyDescent="0.25">
      <c r="A201" s="38">
        <f>IF(Table1[[#This Row],[Name of Student]]="","",ROWS($A$1:A197))</f>
        <v>197</v>
      </c>
      <c r="B201" s="35" t="str">
        <f>IF('Student Record'!A198="","",'Student Record'!A198)&amp;" "&amp;IF('Student Record'!B198="","",'Student Record'!B198)</f>
        <v>9 A</v>
      </c>
      <c r="C201" s="35">
        <f>IF('Student Record'!C198="","",'Student Record'!C198)</f>
        <v>12276</v>
      </c>
      <c r="D201" s="41" t="str">
        <f>IF('Student Record'!K198="","",'Student Record'!K198)</f>
        <v/>
      </c>
      <c r="E201" s="41" t="str">
        <f>IF('Student Record'!E198="","",'Student Record'!E198)</f>
        <v>NIKITA SAHU</v>
      </c>
      <c r="F201" s="41" t="str">
        <f>IF('Student Record'!G198="","",'Student Record'!G198)</f>
        <v>ASHOK KUMAR</v>
      </c>
      <c r="G201" s="41" t="str">
        <f>IF('Student Record'!H198="","",'Student Record'!H198)</f>
        <v>MEENA DEVI</v>
      </c>
      <c r="H201" s="43">
        <f>IF('Student Record'!J198="","",'Student Record'!J198)</f>
        <v>39370</v>
      </c>
      <c r="I201" s="43">
        <f>IF('Student Record'!D198="","",'Student Record'!D198)</f>
        <v>42548</v>
      </c>
      <c r="J201" s="35" t="str">
        <f>IF('Student Record'!T198="","",'Student Record'!T198)</f>
        <v>XXXX2528</v>
      </c>
      <c r="K201" s="35">
        <f>IF('Student Record'!V198="","",'Student Record'!V198)</f>
        <v>9636157983</v>
      </c>
      <c r="L201" s="40" t="str">
        <f>IF('Student Record'!W198="","",'Student Record'!W198)</f>
        <v>GIRLS SCHOOL KE PICHE ,DEOGARH,DEOGARH,313331</v>
      </c>
    </row>
    <row r="202" spans="1:12" ht="20.100000000000001" customHeight="1" x14ac:dyDescent="0.25">
      <c r="A202" s="38">
        <f>IF(Table1[[#This Row],[Name of Student]]="","",ROWS($A$1:A198))</f>
        <v>198</v>
      </c>
      <c r="B202" s="35" t="str">
        <f>IF('Student Record'!A199="","",'Student Record'!A199)&amp;" "&amp;IF('Student Record'!B199="","",'Student Record'!B199)</f>
        <v>9 A</v>
      </c>
      <c r="C202" s="35">
        <f>IF('Student Record'!C199="","",'Student Record'!C199)</f>
        <v>13324</v>
      </c>
      <c r="D202" s="41" t="str">
        <f>IF('Student Record'!K199="","",'Student Record'!K199)</f>
        <v/>
      </c>
      <c r="E202" s="41" t="str">
        <f>IF('Student Record'!E199="","",'Student Record'!E199)</f>
        <v>NILESH SALVI</v>
      </c>
      <c r="F202" s="41" t="str">
        <f>IF('Student Record'!G199="","",'Student Record'!G199)</f>
        <v>SHRVANLAL SALVI</v>
      </c>
      <c r="G202" s="41" t="str">
        <f>IF('Student Record'!H199="","",'Student Record'!H199)</f>
        <v>KELEE DEVI</v>
      </c>
      <c r="H202" s="43">
        <f>IF('Student Record'!J199="","",'Student Record'!J199)</f>
        <v>38915</v>
      </c>
      <c r="I202" s="43">
        <f>IF('Student Record'!D199="","",'Student Record'!D199)</f>
        <v>42140</v>
      </c>
      <c r="J202" s="35" t="str">
        <f>IF('Student Record'!T199="","",'Student Record'!T199)</f>
        <v>XXXX5084</v>
      </c>
      <c r="K202" s="35">
        <f>IF('Student Record'!V199="","",'Student Record'!V199)</f>
        <v>0</v>
      </c>
      <c r="L202" s="40" t="str">
        <f>IF('Student Record'!W199="","",'Student Record'!W199)</f>
        <v>KUNDELI,Deogarh,KUNDELI,313341</v>
      </c>
    </row>
    <row r="203" spans="1:12" ht="20.100000000000001" customHeight="1" x14ac:dyDescent="0.25">
      <c r="A203" s="38">
        <f>IF(Table1[[#This Row],[Name of Student]]="","",ROWS($A$1:A199))</f>
        <v>199</v>
      </c>
      <c r="B203" s="35" t="str">
        <f>IF('Student Record'!A200="","",'Student Record'!A200)&amp;" "&amp;IF('Student Record'!B200="","",'Student Record'!B200)</f>
        <v>9 A</v>
      </c>
      <c r="C203" s="35">
        <f>IF('Student Record'!C200="","",'Student Record'!C200)</f>
        <v>12277</v>
      </c>
      <c r="D203" s="41" t="str">
        <f>IF('Student Record'!K200="","",'Student Record'!K200)</f>
        <v/>
      </c>
      <c r="E203" s="41" t="str">
        <f>IF('Student Record'!E200="","",'Student Record'!E200)</f>
        <v>PADMAVATI MALI</v>
      </c>
      <c r="F203" s="41" t="str">
        <f>IF('Student Record'!G200="","",'Student Record'!G200)</f>
        <v>SURESH CHANDRA MALI</v>
      </c>
      <c r="G203" s="41" t="str">
        <f>IF('Student Record'!H200="","",'Student Record'!H200)</f>
        <v>NARBADA DEVI</v>
      </c>
      <c r="H203" s="43">
        <f>IF('Student Record'!J200="","",'Student Record'!J200)</f>
        <v>39147</v>
      </c>
      <c r="I203" s="43">
        <f>IF('Student Record'!D200="","",'Student Record'!D200)</f>
        <v>42548</v>
      </c>
      <c r="J203" s="35" t="str">
        <f>IF('Student Record'!T200="","",'Student Record'!T200)</f>
        <v>XXXX4421</v>
      </c>
      <c r="K203" s="35">
        <f>IF('Student Record'!V200="","",'Student Record'!V200)</f>
        <v>8003141665</v>
      </c>
      <c r="L203" s="40" t="str">
        <f>IF('Student Record'!W200="","",'Student Record'!W200)</f>
        <v>NAYA DARWAJA,DEOGARH,DEOGARH,313331</v>
      </c>
    </row>
    <row r="204" spans="1:12" ht="20.100000000000001" customHeight="1" x14ac:dyDescent="0.25">
      <c r="A204" s="38">
        <f>IF(Table1[[#This Row],[Name of Student]]="","",ROWS($A$1:A200))</f>
        <v>200</v>
      </c>
      <c r="B204" s="35" t="str">
        <f>IF('Student Record'!A201="","",'Student Record'!A201)&amp;" "&amp;IF('Student Record'!B201="","",'Student Record'!B201)</f>
        <v>9 A</v>
      </c>
      <c r="C204" s="35">
        <f>IF('Student Record'!C201="","",'Student Record'!C201)</f>
        <v>13498</v>
      </c>
      <c r="D204" s="41" t="str">
        <f>IF('Student Record'!K201="","",'Student Record'!K201)</f>
        <v/>
      </c>
      <c r="E204" s="41" t="str">
        <f>IF('Student Record'!E201="","",'Student Record'!E201)</f>
        <v>POONAM CHAND</v>
      </c>
      <c r="F204" s="41" t="str">
        <f>IF('Student Record'!G201="","",'Student Record'!G201)</f>
        <v>PYARE LAL</v>
      </c>
      <c r="G204" s="41" t="str">
        <f>IF('Student Record'!H201="","",'Student Record'!H201)</f>
        <v>INDRA DEVI</v>
      </c>
      <c r="H204" s="43">
        <f>IF('Student Record'!J201="","",'Student Record'!J201)</f>
        <v>38782</v>
      </c>
      <c r="I204" s="43">
        <f>IF('Student Record'!D201="","",'Student Record'!D201)</f>
        <v>44067</v>
      </c>
      <c r="J204" s="35" t="str">
        <f>IF('Student Record'!T201="","",'Student Record'!T201)</f>
        <v>XXXX7386</v>
      </c>
      <c r="K204" s="35">
        <f>IF('Student Record'!V201="","",'Student Record'!V201)</f>
        <v>7727956952</v>
      </c>
      <c r="L204" s="40" t="str">
        <f>IF('Student Record'!W201="","",'Student Record'!W201)</f>
        <v>Hamaton Ki Guwar,Bhim,Lakhaguda,313341</v>
      </c>
    </row>
    <row r="205" spans="1:12" ht="20.100000000000001" customHeight="1" x14ac:dyDescent="0.25">
      <c r="A205" s="38">
        <f>IF(Table1[[#This Row],[Name of Student]]="","",ROWS($A$1:A201))</f>
        <v>201</v>
      </c>
      <c r="B205" s="35" t="str">
        <f>IF('Student Record'!A202="","",'Student Record'!A202)&amp;" "&amp;IF('Student Record'!B202="","",'Student Record'!B202)</f>
        <v>9 A</v>
      </c>
      <c r="C205" s="35">
        <f>IF('Student Record'!C202="","",'Student Record'!C202)</f>
        <v>12263</v>
      </c>
      <c r="D205" s="41" t="str">
        <f>IF('Student Record'!K202="","",'Student Record'!K202)</f>
        <v/>
      </c>
      <c r="E205" s="41" t="str">
        <f>IF('Student Record'!E202="","",'Student Record'!E202)</f>
        <v>RAHUL MALI</v>
      </c>
      <c r="F205" s="41" t="str">
        <f>IF('Student Record'!G202="","",'Student Record'!G202)</f>
        <v>RAMESH LAL MALI</v>
      </c>
      <c r="G205" s="41" t="str">
        <f>IF('Student Record'!H202="","",'Student Record'!H202)</f>
        <v>MEENA MALI</v>
      </c>
      <c r="H205" s="43">
        <f>IF('Student Record'!J202="","",'Student Record'!J202)</f>
        <v>38944</v>
      </c>
      <c r="I205" s="43">
        <f>IF('Student Record'!D202="","",'Student Record'!D202)</f>
        <v>42548</v>
      </c>
      <c r="J205" s="35" t="str">
        <f>IF('Student Record'!T202="","",'Student Record'!T202)</f>
        <v/>
      </c>
      <c r="K205" s="35">
        <f>IF('Student Record'!V202="","",'Student Record'!V202)</f>
        <v>9549721826</v>
      </c>
      <c r="L205" s="40" t="str">
        <f>IF('Student Record'!W202="","",'Student Record'!W202)</f>
        <v>SHAKTI NAGAR DEOGARH,DEOGARH,DEOGARH,313331</v>
      </c>
    </row>
    <row r="206" spans="1:12" ht="20.100000000000001" customHeight="1" x14ac:dyDescent="0.25">
      <c r="A206" s="38">
        <f>IF(Table1[[#This Row],[Name of Student]]="","",ROWS($A$1:A202))</f>
        <v>202</v>
      </c>
      <c r="B206" s="35" t="str">
        <f>IF('Student Record'!A203="","",'Student Record'!A203)&amp;" "&amp;IF('Student Record'!B203="","",'Student Record'!B203)</f>
        <v>9 A</v>
      </c>
      <c r="C206" s="35">
        <f>IF('Student Record'!C203="","",'Student Record'!C203)</f>
        <v>13132</v>
      </c>
      <c r="D206" s="41" t="str">
        <f>IF('Student Record'!K203="","",'Student Record'!K203)</f>
        <v/>
      </c>
      <c r="E206" s="41" t="str">
        <f>IF('Student Record'!E203="","",'Student Record'!E203)</f>
        <v>RAHUL MALI</v>
      </c>
      <c r="F206" s="41" t="str">
        <f>IF('Student Record'!G203="","",'Student Record'!G203)</f>
        <v>BHERU LAL MALI</v>
      </c>
      <c r="G206" s="41" t="str">
        <f>IF('Student Record'!H203="","",'Student Record'!H203)</f>
        <v>NARAYANI DEVI</v>
      </c>
      <c r="H206" s="43">
        <f>IF('Student Record'!J203="","",'Student Record'!J203)</f>
        <v>39283</v>
      </c>
      <c r="I206" s="43">
        <f>IF('Student Record'!D203="","",'Student Record'!D203)</f>
        <v>43304</v>
      </c>
      <c r="J206" s="35" t="str">
        <f>IF('Student Record'!T203="","",'Student Record'!T203)</f>
        <v>XXXX9780</v>
      </c>
      <c r="K206" s="35">
        <f>IF('Student Record'!V203="","",'Student Record'!V203)</f>
        <v>8290004046</v>
      </c>
      <c r="L206" s="40" t="str">
        <f>IF('Student Record'!W203="","",'Student Record'!W203)</f>
        <v>OLANA KA KHEDA ,BHILWARA,GOREAAKUWA,313330</v>
      </c>
    </row>
    <row r="207" spans="1:12" ht="20.100000000000001" customHeight="1" x14ac:dyDescent="0.25">
      <c r="A207" s="38">
        <f>IF(Table1[[#This Row],[Name of Student]]="","",ROWS($A$1:A203))</f>
        <v>203</v>
      </c>
      <c r="B207" s="35" t="str">
        <f>IF('Student Record'!A204="","",'Student Record'!A204)&amp;" "&amp;IF('Student Record'!B204="","",'Student Record'!B204)</f>
        <v>9 A</v>
      </c>
      <c r="C207" s="35">
        <f>IF('Student Record'!C204="","",'Student Record'!C204)</f>
        <v>13610</v>
      </c>
      <c r="D207" s="41" t="str">
        <f>IF('Student Record'!K204="","",'Student Record'!K204)</f>
        <v/>
      </c>
      <c r="E207" s="41" t="str">
        <f>IF('Student Record'!E204="","",'Student Record'!E204)</f>
        <v>Sachin Singh Tank</v>
      </c>
      <c r="F207" s="41" t="str">
        <f>IF('Student Record'!G204="","",'Student Record'!G204)</f>
        <v>Ajay Singh Tank</v>
      </c>
      <c r="G207" s="41" t="str">
        <f>IF('Student Record'!H204="","",'Student Record'!H204)</f>
        <v>Lona Kanwar</v>
      </c>
      <c r="H207" s="43">
        <f>IF('Student Record'!J204="","",'Student Record'!J204)</f>
        <v>40148</v>
      </c>
      <c r="I207" s="43">
        <f>IF('Student Record'!D204="","",'Student Record'!D204)</f>
        <v>44119</v>
      </c>
      <c r="J207" s="35" t="str">
        <f>IF('Student Record'!T204="","",'Student Record'!T204)</f>
        <v>XXXX6857</v>
      </c>
      <c r="K207" s="35">
        <f>IF('Student Record'!V204="","",'Student Record'!V204)</f>
        <v>9649915404</v>
      </c>
      <c r="L207" s="40" t="str">
        <f>IF('Student Record'!W204="","",'Student Record'!W204)</f>
        <v>KESHRINGH GHATI RAJPUT MOHALLA DEOGARH,DEOGARH,DEOGARH,313331</v>
      </c>
    </row>
    <row r="208" spans="1:12" ht="20.100000000000001" customHeight="1" x14ac:dyDescent="0.25">
      <c r="A208" s="38">
        <f>IF(Table1[[#This Row],[Name of Student]]="","",ROWS($A$1:A204))</f>
        <v>204</v>
      </c>
      <c r="B208" s="35" t="str">
        <f>IF('Student Record'!A205="","",'Student Record'!A205)&amp;" "&amp;IF('Student Record'!B205="","",'Student Record'!B205)</f>
        <v>9 A</v>
      </c>
      <c r="C208" s="35">
        <f>IF('Student Record'!C205="","",'Student Record'!C205)</f>
        <v>12280</v>
      </c>
      <c r="D208" s="41" t="str">
        <f>IF('Student Record'!K205="","",'Student Record'!K205)</f>
        <v/>
      </c>
      <c r="E208" s="41" t="str">
        <f>IF('Student Record'!E205="","",'Student Record'!E205)</f>
        <v>SADDAM HUSSAIN</v>
      </c>
      <c r="F208" s="41" t="str">
        <f>IF('Student Record'!G205="","",'Student Record'!G205)</f>
        <v>KHURSHID AHAMED</v>
      </c>
      <c r="G208" s="41" t="str">
        <f>IF('Student Record'!H205="","",'Student Record'!H205)</f>
        <v>MOHASINA BANU</v>
      </c>
      <c r="H208" s="43">
        <f>IF('Student Record'!J205="","",'Student Record'!J205)</f>
        <v>39323</v>
      </c>
      <c r="I208" s="43">
        <f>IF('Student Record'!D205="","",'Student Record'!D205)</f>
        <v>42548</v>
      </c>
      <c r="J208" s="35" t="str">
        <f>IF('Student Record'!T205="","",'Student Record'!T205)</f>
        <v>XXXX4788</v>
      </c>
      <c r="K208" s="35">
        <f>IF('Student Record'!V205="","",'Student Record'!V205)</f>
        <v>9828302781</v>
      </c>
      <c r="L208" s="40" t="str">
        <f>IF('Student Record'!W205="","",'Student Record'!W205)</f>
        <v>VEDWARI DARWAJA DEOGARH,DEOGARH,DEOGARH,313331</v>
      </c>
    </row>
    <row r="209" spans="1:12" ht="20.100000000000001" customHeight="1" x14ac:dyDescent="0.25">
      <c r="A209" s="38">
        <f>IF(Table1[[#This Row],[Name of Student]]="","",ROWS($A$1:A205))</f>
        <v>205</v>
      </c>
      <c r="B209" s="35" t="str">
        <f>IF('Student Record'!A206="","",'Student Record'!A206)&amp;" "&amp;IF('Student Record'!B206="","",'Student Record'!B206)</f>
        <v>9 A</v>
      </c>
      <c r="C209" s="35">
        <f>IF('Student Record'!C206="","",'Student Record'!C206)</f>
        <v>12270</v>
      </c>
      <c r="D209" s="41" t="str">
        <f>IF('Student Record'!K206="","",'Student Record'!K206)</f>
        <v/>
      </c>
      <c r="E209" s="41" t="str">
        <f>IF('Student Record'!E206="","",'Student Record'!E206)</f>
        <v>SANJANA BAGRIYA</v>
      </c>
      <c r="F209" s="41" t="str">
        <f>IF('Student Record'!G206="","",'Student Record'!G206)</f>
        <v>KANA BAGRIYA</v>
      </c>
      <c r="G209" s="41" t="str">
        <f>IF('Student Record'!H206="","",'Student Record'!H206)</f>
        <v>PANI DEVI</v>
      </c>
      <c r="H209" s="43">
        <f>IF('Student Record'!J206="","",'Student Record'!J206)</f>
        <v>38658</v>
      </c>
      <c r="I209" s="43">
        <f>IF('Student Record'!D206="","",'Student Record'!D206)</f>
        <v>42548</v>
      </c>
      <c r="J209" s="35" t="str">
        <f>IF('Student Record'!T206="","",'Student Record'!T206)</f>
        <v>XXXX1661</v>
      </c>
      <c r="K209" s="35">
        <f>IF('Student Record'!V206="","",'Student Record'!V206)</f>
        <v>9166013628</v>
      </c>
      <c r="L209" s="40" t="str">
        <f>IF('Student Record'!W206="","",'Student Record'!W206)</f>
        <v>SUBHASH NAGAR,DEOGARH,DEOGARH,313331</v>
      </c>
    </row>
    <row r="210" spans="1:12" ht="20.100000000000001" customHeight="1" x14ac:dyDescent="0.25">
      <c r="A210" s="38">
        <f>IF(Table1[[#This Row],[Name of Student]]="","",ROWS($A$1:A206))</f>
        <v>206</v>
      </c>
      <c r="B210" s="35" t="str">
        <f>IF('Student Record'!A207="","",'Student Record'!A207)&amp;" "&amp;IF('Student Record'!B207="","",'Student Record'!B207)</f>
        <v>9 A</v>
      </c>
      <c r="C210" s="35">
        <f>IF('Student Record'!C207="","",'Student Record'!C207)</f>
        <v>13133</v>
      </c>
      <c r="D210" s="41" t="str">
        <f>IF('Student Record'!K207="","",'Student Record'!K207)</f>
        <v/>
      </c>
      <c r="E210" s="41" t="str">
        <f>IF('Student Record'!E207="","",'Student Record'!E207)</f>
        <v>SITA MEWARA</v>
      </c>
      <c r="F210" s="41" t="str">
        <f>IF('Student Record'!G207="","",'Student Record'!G207)</f>
        <v>MADAN LAL MEWARA</v>
      </c>
      <c r="G210" s="41" t="str">
        <f>IF('Student Record'!H207="","",'Student Record'!H207)</f>
        <v>LILA MEWARA</v>
      </c>
      <c r="H210" s="43">
        <f>IF('Student Record'!J207="","",'Student Record'!J207)</f>
        <v>38995</v>
      </c>
      <c r="I210" s="43">
        <f>IF('Student Record'!D207="","",'Student Record'!D207)</f>
        <v>43305</v>
      </c>
      <c r="J210" s="35" t="str">
        <f>IF('Student Record'!T207="","",'Student Record'!T207)</f>
        <v>XXXX3084</v>
      </c>
      <c r="K210" s="35">
        <f>IF('Student Record'!V207="","",'Student Record'!V207)</f>
        <v>9999999999</v>
      </c>
      <c r="L210" s="40" t="str">
        <f>IF('Student Record'!W207="","",'Student Record'!W207)</f>
        <v>KHADI BHANDAR KE PASS BAPU NAGAR WARD NO 20,DEOGARH,DEOGARH,313331</v>
      </c>
    </row>
    <row r="211" spans="1:12" ht="20.100000000000001" customHeight="1" x14ac:dyDescent="0.25">
      <c r="A211" s="38">
        <f>IF(Table1[[#This Row],[Name of Student]]="","",ROWS($A$1:A207))</f>
        <v>207</v>
      </c>
      <c r="B211" s="35" t="str">
        <f>IF('Student Record'!A208="","",'Student Record'!A208)&amp;" "&amp;IF('Student Record'!B208="","",'Student Record'!B208)</f>
        <v>9 A</v>
      </c>
      <c r="C211" s="35">
        <f>IF('Student Record'!C208="","",'Student Record'!C208)</f>
        <v>13571</v>
      </c>
      <c r="D211" s="41" t="str">
        <f>IF('Student Record'!K208="","",'Student Record'!K208)</f>
        <v/>
      </c>
      <c r="E211" s="41" t="str">
        <f>IF('Student Record'!E208="","",'Student Record'!E208)</f>
        <v>VIKRAM SINGH</v>
      </c>
      <c r="F211" s="41" t="str">
        <f>IF('Student Record'!G208="","",'Student Record'!G208)</f>
        <v>TILOK SINGH</v>
      </c>
      <c r="G211" s="41" t="str">
        <f>IF('Student Record'!H208="","",'Student Record'!H208)</f>
        <v>MEVA DEVI</v>
      </c>
      <c r="H211" s="43">
        <f>IF('Student Record'!J208="","",'Student Record'!J208)</f>
        <v>39995</v>
      </c>
      <c r="I211" s="43">
        <f>IF('Student Record'!D208="","",'Student Record'!D208)</f>
        <v>44089</v>
      </c>
      <c r="J211" s="35" t="str">
        <f>IF('Student Record'!T208="","",'Student Record'!T208)</f>
        <v>XXXX7270</v>
      </c>
      <c r="K211" s="35">
        <f>IF('Student Record'!V208="","",'Student Record'!V208)</f>
        <v>7849954072</v>
      </c>
      <c r="L211" s="40" t="str">
        <f>IF('Student Record'!W208="","",'Student Record'!W208)</f>
        <v>.GUDA GAGA,MARWAR JUNCTION,GUDA,306022</v>
      </c>
    </row>
    <row r="212" spans="1:12" ht="20.100000000000001" customHeight="1" x14ac:dyDescent="0.25">
      <c r="A212" s="38">
        <f>IF(Table1[[#This Row],[Name of Student]]="","",ROWS($A$1:A208))</f>
        <v>208</v>
      </c>
      <c r="B212" s="35" t="str">
        <f>IF('Student Record'!A209="","",'Student Record'!A209)&amp;" "&amp;IF('Student Record'!B209="","",'Student Record'!B209)</f>
        <v>10 A</v>
      </c>
      <c r="C212" s="35">
        <f>IF('Student Record'!C209="","",'Student Record'!C209)</f>
        <v>13677</v>
      </c>
      <c r="D212" s="41" t="str">
        <f>IF('Student Record'!K209="","",'Student Record'!K209)</f>
        <v/>
      </c>
      <c r="E212" s="41" t="str">
        <f>IF('Student Record'!E209="","",'Student Record'!E209)</f>
        <v>ANUP KAHAR</v>
      </c>
      <c r="F212" s="41" t="str">
        <f>IF('Student Record'!G209="","",'Student Record'!G209)</f>
        <v>SOHAN LAL KAHAR</v>
      </c>
      <c r="G212" s="41" t="str">
        <f>IF('Student Record'!H209="","",'Student Record'!H209)</f>
        <v>SYAMU DEVI</v>
      </c>
      <c r="H212" s="43">
        <f>IF('Student Record'!J209="","",'Student Record'!J209)</f>
        <v>38571</v>
      </c>
      <c r="I212" s="43">
        <f>IF('Student Record'!D209="","",'Student Record'!D209)</f>
        <v>44219</v>
      </c>
      <c r="J212" s="35" t="str">
        <f>IF('Student Record'!T209="","",'Student Record'!T209)</f>
        <v>XXXX5576</v>
      </c>
      <c r="K212" s="35">
        <f>IF('Student Record'!V209="","",'Student Record'!V209)</f>
        <v>7414032351</v>
      </c>
      <c r="L212" s="40" t="str">
        <f>IF('Student Record'!W209="","",'Student Record'!W209)</f>
        <v>MANDAWARA,DEOGARH,MANDAWARA,313331</v>
      </c>
    </row>
    <row r="213" spans="1:12" ht="20.100000000000001" customHeight="1" x14ac:dyDescent="0.25">
      <c r="A213" s="38">
        <f>IF(Table1[[#This Row],[Name of Student]]="","",ROWS($A$1:A209))</f>
        <v>209</v>
      </c>
      <c r="B213" s="35" t="str">
        <f>IF('Student Record'!A210="","",'Student Record'!A210)&amp;" "&amp;IF('Student Record'!B210="","",'Student Record'!B210)</f>
        <v>10 A</v>
      </c>
      <c r="C213" s="35">
        <f>IF('Student Record'!C210="","",'Student Record'!C210)</f>
        <v>13443</v>
      </c>
      <c r="D213" s="41" t="str">
        <f>IF('Student Record'!K210="","",'Student Record'!K210)</f>
        <v/>
      </c>
      <c r="E213" s="41" t="str">
        <f>IF('Student Record'!E210="","",'Student Record'!E210)</f>
        <v>Anurag Suman</v>
      </c>
      <c r="F213" s="41" t="str">
        <f>IF('Student Record'!G210="","",'Student Record'!G210)</f>
        <v>Rajendra Kumar Suman</v>
      </c>
      <c r="G213" s="41" t="str">
        <f>IF('Student Record'!H210="","",'Student Record'!H210)</f>
        <v>Savitri Bai</v>
      </c>
      <c r="H213" s="43">
        <f>IF('Student Record'!J210="","",'Student Record'!J210)</f>
        <v>38930</v>
      </c>
      <c r="I213" s="43">
        <f>IF('Student Record'!D210="","",'Student Record'!D210)</f>
        <v>44047</v>
      </c>
      <c r="J213" s="35" t="str">
        <f>IF('Student Record'!T210="","",'Student Record'!T210)</f>
        <v>XXXX9275</v>
      </c>
      <c r="K213" s="35">
        <f>IF('Student Record'!V210="","",'Student Record'!V210)</f>
        <v>9636236174</v>
      </c>
      <c r="L213" s="40" t="str">
        <f>IF('Student Record'!W210="","",'Student Record'!W210)</f>
        <v>RON,PIPALDA,PIPALDA KALA,325004</v>
      </c>
    </row>
    <row r="214" spans="1:12" ht="20.100000000000001" customHeight="1" x14ac:dyDescent="0.25">
      <c r="A214" s="38">
        <f>IF(Table1[[#This Row],[Name of Student]]="","",ROWS($A$1:A210))</f>
        <v>210</v>
      </c>
      <c r="B214" s="35" t="str">
        <f>IF('Student Record'!A211="","",'Student Record'!A211)&amp;" "&amp;IF('Student Record'!B211="","",'Student Record'!B211)</f>
        <v>10 A</v>
      </c>
      <c r="C214" s="35">
        <f>IF('Student Record'!C211="","",'Student Record'!C211)</f>
        <v>13440</v>
      </c>
      <c r="D214" s="41" t="str">
        <f>IF('Student Record'!K211="","",'Student Record'!K211)</f>
        <v/>
      </c>
      <c r="E214" s="41" t="str">
        <f>IF('Student Record'!E211="","",'Student Record'!E211)</f>
        <v>ARJUN SINGH</v>
      </c>
      <c r="F214" s="41" t="str">
        <f>IF('Student Record'!G211="","",'Student Record'!G211)</f>
        <v>GOPAL SINGH</v>
      </c>
      <c r="G214" s="41" t="str">
        <f>IF('Student Record'!H211="","",'Student Record'!H211)</f>
        <v>SEETA DEVI</v>
      </c>
      <c r="H214" s="43">
        <f>IF('Student Record'!J211="","",'Student Record'!J211)</f>
        <v>38294</v>
      </c>
      <c r="I214" s="43">
        <f>IF('Student Record'!D211="","",'Student Record'!D211)</f>
        <v>44047</v>
      </c>
      <c r="J214" s="35" t="str">
        <f>IF('Student Record'!T211="","",'Student Record'!T211)</f>
        <v>XXXX6673</v>
      </c>
      <c r="K214" s="35">
        <f>IF('Student Record'!V211="","",'Student Record'!V211)</f>
        <v>7339751671</v>
      </c>
      <c r="L214" s="40" t="str">
        <f>IF('Student Record'!W211="","",'Student Record'!W211)</f>
        <v>MANAREL,TEH.-DEOGARH,MANAREL,313331</v>
      </c>
    </row>
    <row r="215" spans="1:12" ht="20.100000000000001" customHeight="1" x14ac:dyDescent="0.25">
      <c r="A215" s="38">
        <f>IF(Table1[[#This Row],[Name of Student]]="","",ROWS($A$1:A211))</f>
        <v>211</v>
      </c>
      <c r="B215" s="35" t="str">
        <f>IF('Student Record'!A212="","",'Student Record'!A212)&amp;" "&amp;IF('Student Record'!B212="","",'Student Record'!B212)</f>
        <v>10 A</v>
      </c>
      <c r="C215" s="35">
        <f>IF('Student Record'!C212="","",'Student Record'!C212)</f>
        <v>13442</v>
      </c>
      <c r="D215" s="41" t="str">
        <f>IF('Student Record'!K212="","",'Student Record'!K212)</f>
        <v/>
      </c>
      <c r="E215" s="41" t="str">
        <f>IF('Student Record'!E212="","",'Student Record'!E212)</f>
        <v>BABLU KALAL</v>
      </c>
      <c r="F215" s="41" t="str">
        <f>IF('Student Record'!G212="","",'Student Record'!G212)</f>
        <v>NARAYAN LAL KALAL</v>
      </c>
      <c r="G215" s="41" t="str">
        <f>IF('Student Record'!H212="","",'Student Record'!H212)</f>
        <v>MOHANI DEVI</v>
      </c>
      <c r="H215" s="43">
        <f>IF('Student Record'!J212="","",'Student Record'!J212)</f>
        <v>38090</v>
      </c>
      <c r="I215" s="43">
        <f>IF('Student Record'!D212="","",'Student Record'!D212)</f>
        <v>44047</v>
      </c>
      <c r="J215" s="35" t="str">
        <f>IF('Student Record'!T212="","",'Student Record'!T212)</f>
        <v>XXXX1790</v>
      </c>
      <c r="K215" s="35">
        <f>IF('Student Record'!V212="","",'Student Record'!V212)</f>
        <v>6375421786</v>
      </c>
      <c r="L215" s="40" t="str">
        <f>IF('Student Record'!W212="","",'Student Record'!W212)</f>
        <v>sopari,deogarh,sopari,313331</v>
      </c>
    </row>
    <row r="216" spans="1:12" ht="20.100000000000001" customHeight="1" x14ac:dyDescent="0.25">
      <c r="A216" s="38">
        <f>IF(Table1[[#This Row],[Name of Student]]="","",ROWS($A$1:A212))</f>
        <v>212</v>
      </c>
      <c r="B216" s="35" t="str">
        <f>IF('Student Record'!A213="","",'Student Record'!A213)&amp;" "&amp;IF('Student Record'!B213="","",'Student Record'!B213)</f>
        <v>10 A</v>
      </c>
      <c r="C216" s="35">
        <f>IF('Student Record'!C213="","",'Student Record'!C213)</f>
        <v>13659</v>
      </c>
      <c r="D216" s="41" t="str">
        <f>IF('Student Record'!K213="","",'Student Record'!K213)</f>
        <v/>
      </c>
      <c r="E216" s="41" t="str">
        <f>IF('Student Record'!E213="","",'Student Record'!E213)</f>
        <v>BAHADUR RAWAL</v>
      </c>
      <c r="F216" s="41" t="str">
        <f>IF('Student Record'!G213="","",'Student Record'!G213)</f>
        <v>PARAS RAWAL</v>
      </c>
      <c r="G216" s="41" t="str">
        <f>IF('Student Record'!H213="","",'Student Record'!H213)</f>
        <v>REETA DEVI</v>
      </c>
      <c r="H216" s="43">
        <f>IF('Student Record'!J213="","",'Student Record'!J213)</f>
        <v>38584</v>
      </c>
      <c r="I216" s="43">
        <f>IF('Student Record'!D213="","",'Student Record'!D213)</f>
        <v>44124</v>
      </c>
      <c r="J216" s="35" t="str">
        <f>IF('Student Record'!T213="","",'Student Record'!T213)</f>
        <v>XXXX0025</v>
      </c>
      <c r="K216" s="35">
        <f>IF('Student Record'!V213="","",'Student Record'!V213)</f>
        <v>9166813683</v>
      </c>
      <c r="L216" s="40" t="str">
        <f>IF('Student Record'!W213="","",'Student Record'!W213)</f>
        <v>kundeli ,post- miyala teh.- deogarh ,deogarh,kundeli,313341</v>
      </c>
    </row>
    <row r="217" spans="1:12" ht="20.100000000000001" customHeight="1" x14ac:dyDescent="0.25">
      <c r="A217" s="38">
        <f>IF(Table1[[#This Row],[Name of Student]]="","",ROWS($A$1:A213))</f>
        <v>213</v>
      </c>
      <c r="B217" s="35" t="str">
        <f>IF('Student Record'!A214="","",'Student Record'!A214)&amp;" "&amp;IF('Student Record'!B214="","",'Student Record'!B214)</f>
        <v>10 A</v>
      </c>
      <c r="C217" s="35">
        <f>IF('Student Record'!C214="","",'Student Record'!C214)</f>
        <v>13676</v>
      </c>
      <c r="D217" s="41" t="str">
        <f>IF('Student Record'!K214="","",'Student Record'!K214)</f>
        <v/>
      </c>
      <c r="E217" s="41" t="str">
        <f>IF('Student Record'!E214="","",'Student Record'!E214)</f>
        <v>BHAIRU LAL RAYKA</v>
      </c>
      <c r="F217" s="41" t="str">
        <f>IF('Student Record'!G214="","",'Student Record'!G214)</f>
        <v>GANPAT LAL RAYKA</v>
      </c>
      <c r="G217" s="41" t="str">
        <f>IF('Student Record'!H214="","",'Student Record'!H214)</f>
        <v>ASANA BAI</v>
      </c>
      <c r="H217" s="43">
        <f>IF('Student Record'!J214="","",'Student Record'!J214)</f>
        <v>38336</v>
      </c>
      <c r="I217" s="43">
        <f>IF('Student Record'!D214="","",'Student Record'!D214)</f>
        <v>44215</v>
      </c>
      <c r="J217" s="35" t="str">
        <f>IF('Student Record'!T214="","",'Student Record'!T214)</f>
        <v>XXXX5027</v>
      </c>
      <c r="K217" s="35">
        <f>IF('Student Record'!V214="","",'Student Record'!V214)</f>
        <v>9588983779</v>
      </c>
      <c r="L217" s="40" t="str">
        <f>IF('Student Record'!W214="","",'Student Record'!W214)</f>
        <v>MANDAWARA,DEOGARH,MANDAWARA,313331</v>
      </c>
    </row>
    <row r="218" spans="1:12" ht="20.100000000000001" customHeight="1" x14ac:dyDescent="0.25">
      <c r="A218" s="38">
        <f>IF(Table1[[#This Row],[Name of Student]]="","",ROWS($A$1:A214))</f>
        <v>214</v>
      </c>
      <c r="B218" s="35" t="str">
        <f>IF('Student Record'!A215="","",'Student Record'!A215)&amp;" "&amp;IF('Student Record'!B215="","",'Student Record'!B215)</f>
        <v>10 A</v>
      </c>
      <c r="C218" s="35">
        <f>IF('Student Record'!C215="","",'Student Record'!C215)</f>
        <v>13349</v>
      </c>
      <c r="D218" s="41" t="str">
        <f>IF('Student Record'!K215="","",'Student Record'!K215)</f>
        <v/>
      </c>
      <c r="E218" s="41" t="str">
        <f>IF('Student Record'!E215="","",'Student Record'!E215)</f>
        <v>BHARAT KUMAR</v>
      </c>
      <c r="F218" s="41" t="str">
        <f>IF('Student Record'!G215="","",'Student Record'!G215)</f>
        <v>DEVI LAL</v>
      </c>
      <c r="G218" s="41" t="str">
        <f>IF('Student Record'!H215="","",'Student Record'!H215)</f>
        <v>SAROJ DEVI</v>
      </c>
      <c r="H218" s="43">
        <f>IF('Student Record'!J215="","",'Student Record'!J215)</f>
        <v>38972</v>
      </c>
      <c r="I218" s="43">
        <f>IF('Student Record'!D215="","",'Student Record'!D215)</f>
        <v>43661</v>
      </c>
      <c r="J218" s="35" t="str">
        <f>IF('Student Record'!T215="","",'Student Record'!T215)</f>
        <v>XXXX1633</v>
      </c>
      <c r="K218" s="35">
        <f>IF('Student Record'!V215="","",'Student Record'!V215)</f>
        <v>8290508743</v>
      </c>
      <c r="L218" s="40" t="str">
        <f>IF('Student Record'!W215="","",'Student Record'!W215)</f>
        <v>THIKARWAS KALAN,BHIM,,313341</v>
      </c>
    </row>
    <row r="219" spans="1:12" ht="20.100000000000001" customHeight="1" x14ac:dyDescent="0.25">
      <c r="A219" s="38">
        <f>IF(Table1[[#This Row],[Name of Student]]="","",ROWS($A$1:A215))</f>
        <v>215</v>
      </c>
      <c r="B219" s="35" t="str">
        <f>IF('Student Record'!A216="","",'Student Record'!A216)&amp;" "&amp;IF('Student Record'!B216="","",'Student Record'!B216)</f>
        <v>10 A</v>
      </c>
      <c r="C219" s="35">
        <f>IF('Student Record'!C216="","",'Student Record'!C216)</f>
        <v>12699</v>
      </c>
      <c r="D219" s="41" t="str">
        <f>IF('Student Record'!K216="","",'Student Record'!K216)</f>
        <v/>
      </c>
      <c r="E219" s="41" t="str">
        <f>IF('Student Record'!E216="","",'Student Record'!E216)</f>
        <v>BHARAT KUMAR MALI</v>
      </c>
      <c r="F219" s="41" t="str">
        <f>IF('Student Record'!G216="","",'Student Record'!G216)</f>
        <v>MOHAN LAL MALI</v>
      </c>
      <c r="G219" s="41" t="str">
        <f>IF('Student Record'!H216="","",'Student Record'!H216)</f>
        <v>REKHA DEVI</v>
      </c>
      <c r="H219" s="43">
        <f>IF('Student Record'!J216="","",'Student Record'!J216)</f>
        <v>38335</v>
      </c>
      <c r="I219" s="43">
        <f>IF('Student Record'!D216="","",'Student Record'!D216)</f>
        <v>42919</v>
      </c>
      <c r="J219" s="35" t="str">
        <f>IF('Student Record'!T216="","",'Student Record'!T216)</f>
        <v>XXXX8297</v>
      </c>
      <c r="K219" s="35">
        <f>IF('Student Record'!V216="","",'Student Record'!V216)</f>
        <v>9660927332</v>
      </c>
      <c r="L219" s="40" t="str">
        <f>IF('Student Record'!W216="","",'Student Record'!W216)</f>
        <v>MALIYO KA MOHALLA ,DEOGARH,DEOGARH,313331</v>
      </c>
    </row>
    <row r="220" spans="1:12" ht="20.100000000000001" customHeight="1" x14ac:dyDescent="0.25">
      <c r="A220" s="38">
        <f>IF(Table1[[#This Row],[Name of Student]]="","",ROWS($A$1:A216))</f>
        <v>216</v>
      </c>
      <c r="B220" s="35" t="str">
        <f>IF('Student Record'!A217="","",'Student Record'!A217)&amp;" "&amp;IF('Student Record'!B217="","",'Student Record'!B217)</f>
        <v>10 A</v>
      </c>
      <c r="C220" s="35">
        <f>IF('Student Record'!C217="","",'Student Record'!C217)</f>
        <v>13560</v>
      </c>
      <c r="D220" s="41" t="str">
        <f>IF('Student Record'!K217="","",'Student Record'!K217)</f>
        <v/>
      </c>
      <c r="E220" s="41" t="str">
        <f>IF('Student Record'!E217="","",'Student Record'!E217)</f>
        <v>Bhavesh Mewara</v>
      </c>
      <c r="F220" s="41" t="str">
        <f>IF('Student Record'!G217="","",'Student Record'!G217)</f>
        <v>Jagannath Mewara</v>
      </c>
      <c r="G220" s="41" t="str">
        <f>IF('Student Record'!H217="","",'Student Record'!H217)</f>
        <v>Parsi Devi</v>
      </c>
      <c r="H220" s="43">
        <f>IF('Student Record'!J217="","",'Student Record'!J217)</f>
        <v>39047</v>
      </c>
      <c r="I220" s="43">
        <f>IF('Student Record'!D217="","",'Student Record'!D217)</f>
        <v>44089</v>
      </c>
      <c r="J220" s="35" t="str">
        <f>IF('Student Record'!T217="","",'Student Record'!T217)</f>
        <v>XXXX9050</v>
      </c>
      <c r="K220" s="35">
        <f>IF('Student Record'!V217="","",'Student Record'!V217)</f>
        <v>9950782357</v>
      </c>
      <c r="L220" s="40" t="str">
        <f>IF('Student Record'!W217="","",'Student Record'!W217)</f>
        <v>KALALO KI AANTI,DEOGARH,POST LASANI,313331</v>
      </c>
    </row>
    <row r="221" spans="1:12" ht="20.100000000000001" customHeight="1" x14ac:dyDescent="0.25">
      <c r="A221" s="38">
        <f>IF(Table1[[#This Row],[Name of Student]]="","",ROWS($A$1:A217))</f>
        <v>217</v>
      </c>
      <c r="B221" s="35" t="str">
        <f>IF('Student Record'!A218="","",'Student Record'!A218)&amp;" "&amp;IF('Student Record'!B218="","",'Student Record'!B218)</f>
        <v>10 A</v>
      </c>
      <c r="C221" s="35">
        <f>IF('Student Record'!C218="","",'Student Record'!C218)</f>
        <v>13658</v>
      </c>
      <c r="D221" s="41" t="str">
        <f>IF('Student Record'!K218="","",'Student Record'!K218)</f>
        <v/>
      </c>
      <c r="E221" s="41" t="str">
        <f>IF('Student Record'!E218="","",'Student Record'!E218)</f>
        <v>BHAVESH MEWARA</v>
      </c>
      <c r="F221" s="41" t="str">
        <f>IF('Student Record'!G218="","",'Student Record'!G218)</f>
        <v>SOHAN LAL</v>
      </c>
      <c r="G221" s="41" t="str">
        <f>IF('Student Record'!H218="","",'Student Record'!H218)</f>
        <v>LADI DEVI</v>
      </c>
      <c r="H221" s="43">
        <f>IF('Student Record'!J218="","",'Student Record'!J218)</f>
        <v>39017</v>
      </c>
      <c r="I221" s="43">
        <f>IF('Student Record'!D218="","",'Student Record'!D218)</f>
        <v>44124</v>
      </c>
      <c r="J221" s="35" t="str">
        <f>IF('Student Record'!T218="","",'Student Record'!T218)</f>
        <v>XXXX1718</v>
      </c>
      <c r="K221" s="35">
        <f>IF('Student Record'!V218="","",'Student Record'!V218)</f>
        <v>8890444297</v>
      </c>
      <c r="L221" s="40" t="str">
        <f>IF('Student Record'!W218="","",'Student Record'!W218)</f>
        <v>kundeli miyala,deogarh,kundeli,313341</v>
      </c>
    </row>
    <row r="222" spans="1:12" ht="20.100000000000001" customHeight="1" x14ac:dyDescent="0.25">
      <c r="A222" s="38">
        <f>IF(Table1[[#This Row],[Name of Student]]="","",ROWS($A$1:A218))</f>
        <v>218</v>
      </c>
      <c r="B222" s="35" t="str">
        <f>IF('Student Record'!A219="","",'Student Record'!A219)&amp;" "&amp;IF('Student Record'!B219="","",'Student Record'!B219)</f>
        <v>10 A</v>
      </c>
      <c r="C222" s="35">
        <f>IF('Student Record'!C219="","",'Student Record'!C219)</f>
        <v>13519</v>
      </c>
      <c r="D222" s="41" t="str">
        <f>IF('Student Record'!K219="","",'Student Record'!K219)</f>
        <v/>
      </c>
      <c r="E222" s="41" t="str">
        <f>IF('Student Record'!E219="","",'Student Record'!E219)</f>
        <v>Bhavesh Suthar</v>
      </c>
      <c r="F222" s="41" t="str">
        <f>IF('Student Record'!G219="","",'Student Record'!G219)</f>
        <v>Ramesh Lal Suthar</v>
      </c>
      <c r="G222" s="41" t="str">
        <f>IF('Student Record'!H219="","",'Student Record'!H219)</f>
        <v>Deu Bai</v>
      </c>
      <c r="H222" s="43">
        <f>IF('Student Record'!J219="","",'Student Record'!J219)</f>
        <v>39021</v>
      </c>
      <c r="I222" s="43">
        <f>IF('Student Record'!D219="","",'Student Record'!D219)</f>
        <v>44074</v>
      </c>
      <c r="J222" s="35" t="str">
        <f>IF('Student Record'!T219="","",'Student Record'!T219)</f>
        <v>XXXX1721</v>
      </c>
      <c r="K222" s="35">
        <f>IF('Student Record'!V219="","",'Student Record'!V219)</f>
        <v>8559951162</v>
      </c>
      <c r="L222" s="40" t="str">
        <f>IF('Student Record'!W219="","",'Student Record'!W219)</f>
        <v>SHORGARO KA MOHALLA,DEOGARH,DEOGARH,313331</v>
      </c>
    </row>
    <row r="223" spans="1:12" ht="20.100000000000001" customHeight="1" x14ac:dyDescent="0.25">
      <c r="A223" s="38">
        <f>IF(Table1[[#This Row],[Name of Student]]="","",ROWS($A$1:A219))</f>
        <v>219</v>
      </c>
      <c r="B223" s="35" t="str">
        <f>IF('Student Record'!A220="","",'Student Record'!A220)&amp;" "&amp;IF('Student Record'!B220="","",'Student Record'!B220)</f>
        <v>10 A</v>
      </c>
      <c r="C223" s="35">
        <f>IF('Student Record'!C220="","",'Student Record'!C220)</f>
        <v>13660</v>
      </c>
      <c r="D223" s="41" t="str">
        <f>IF('Student Record'!K220="","",'Student Record'!K220)</f>
        <v/>
      </c>
      <c r="E223" s="41" t="str">
        <f>IF('Student Record'!E220="","",'Student Record'!E220)</f>
        <v>BHUPENDRA SINGH RAWAT</v>
      </c>
      <c r="F223" s="41" t="str">
        <f>IF('Student Record'!G220="","",'Student Record'!G220)</f>
        <v>MADAN SINGH</v>
      </c>
      <c r="G223" s="41" t="str">
        <f>IF('Student Record'!H220="","",'Student Record'!H220)</f>
        <v>SEETA DEVI</v>
      </c>
      <c r="H223" s="43">
        <f>IF('Student Record'!J220="","",'Student Record'!J220)</f>
        <v>39083</v>
      </c>
      <c r="I223" s="43">
        <f>IF('Student Record'!D220="","",'Student Record'!D220)</f>
        <v>44124</v>
      </c>
      <c r="J223" s="35" t="str">
        <f>IF('Student Record'!T220="","",'Student Record'!T220)</f>
        <v>XXXX0328</v>
      </c>
      <c r="K223" s="35">
        <f>IF('Student Record'!V220="","",'Student Record'!V220)</f>
        <v>9079932769</v>
      </c>
      <c r="L223" s="40" t="str">
        <f>IF('Student Record'!W220="","",'Student Record'!W220)</f>
        <v>kundeli,Deogarh,kundeli,313141</v>
      </c>
    </row>
    <row r="224" spans="1:12" ht="20.100000000000001" customHeight="1" x14ac:dyDescent="0.25">
      <c r="A224" s="38">
        <f>IF(Table1[[#This Row],[Name of Student]]="","",ROWS($A$1:A220))</f>
        <v>220</v>
      </c>
      <c r="B224" s="35" t="str">
        <f>IF('Student Record'!A221="","",'Student Record'!A221)&amp;" "&amp;IF('Student Record'!B221="","",'Student Record'!B221)</f>
        <v>10 A</v>
      </c>
      <c r="C224" s="35">
        <f>IF('Student Record'!C221="","",'Student Record'!C221)</f>
        <v>13551</v>
      </c>
      <c r="D224" s="41" t="str">
        <f>IF('Student Record'!K221="","",'Student Record'!K221)</f>
        <v/>
      </c>
      <c r="E224" s="41" t="str">
        <f>IF('Student Record'!E221="","",'Student Record'!E221)</f>
        <v>CHHOTU LAL GAWARIYA</v>
      </c>
      <c r="F224" s="41" t="str">
        <f>IF('Student Record'!G221="","",'Student Record'!G221)</f>
        <v>MITHA LAL</v>
      </c>
      <c r="G224" s="41" t="str">
        <f>IF('Student Record'!H221="","",'Student Record'!H221)</f>
        <v>SEETA DEVI</v>
      </c>
      <c r="H224" s="43">
        <f>IF('Student Record'!J221="","",'Student Record'!J221)</f>
        <v>39127</v>
      </c>
      <c r="I224" s="43">
        <f>IF('Student Record'!D221="","",'Student Record'!D221)</f>
        <v>44085</v>
      </c>
      <c r="J224" s="35" t="str">
        <f>IF('Student Record'!T221="","",'Student Record'!T221)</f>
        <v>XXXX2871</v>
      </c>
      <c r="K224" s="35">
        <f>IF('Student Record'!V221="","",'Student Record'!V221)</f>
        <v>8619193018</v>
      </c>
      <c r="L224" s="40" t="str">
        <f>IF('Student Record'!W221="","",'Student Record'!W221)</f>
        <v>GUJARI DARWAJA,DEOGARH,DEOGARH,313331</v>
      </c>
    </row>
    <row r="225" spans="1:12" ht="20.100000000000001" customHeight="1" x14ac:dyDescent="0.25">
      <c r="A225" s="38">
        <f>IF(Table1[[#This Row],[Name of Student]]="","",ROWS($A$1:A221))</f>
        <v>221</v>
      </c>
      <c r="B225" s="35" t="str">
        <f>IF('Student Record'!A222="","",'Student Record'!A222)&amp;" "&amp;IF('Student Record'!B222="","",'Student Record'!B222)</f>
        <v>10 A</v>
      </c>
      <c r="C225" s="35">
        <f>IF('Student Record'!C222="","",'Student Record'!C222)</f>
        <v>13445</v>
      </c>
      <c r="D225" s="41" t="str">
        <f>IF('Student Record'!K222="","",'Student Record'!K222)</f>
        <v/>
      </c>
      <c r="E225" s="41" t="str">
        <f>IF('Student Record'!E222="","",'Student Record'!E222)</f>
        <v>DAGAR SINGH</v>
      </c>
      <c r="F225" s="41" t="str">
        <f>IF('Student Record'!G222="","",'Student Record'!G222)</f>
        <v>BHAGWAN SINGH</v>
      </c>
      <c r="G225" s="41" t="str">
        <f>IF('Student Record'!H222="","",'Student Record'!H222)</f>
        <v>SEETA DEVI</v>
      </c>
      <c r="H225" s="43">
        <f>IF('Student Record'!J222="","",'Student Record'!J222)</f>
        <v>39006</v>
      </c>
      <c r="I225" s="43">
        <f>IF('Student Record'!D222="","",'Student Record'!D222)</f>
        <v>44047</v>
      </c>
      <c r="J225" s="35" t="str">
        <f>IF('Student Record'!T222="","",'Student Record'!T222)</f>
        <v>XXXX5937</v>
      </c>
      <c r="K225" s="35">
        <f>IF('Student Record'!V222="","",'Student Record'!V222)</f>
        <v>7665153467</v>
      </c>
      <c r="L225" s="40" t="str">
        <f>IF('Student Record'!W222="","",'Student Record'!W222)</f>
        <v>KHERA,DEOGARH,PANTA KI AANTI,313341</v>
      </c>
    </row>
    <row r="226" spans="1:12" ht="20.100000000000001" customHeight="1" x14ac:dyDescent="0.25">
      <c r="A226" s="38">
        <f>IF(Table1[[#This Row],[Name of Student]]="","",ROWS($A$1:A222))</f>
        <v>222</v>
      </c>
      <c r="B226" s="35" t="str">
        <f>IF('Student Record'!A223="","",'Student Record'!A223)&amp;" "&amp;IF('Student Record'!B223="","",'Student Record'!B223)</f>
        <v>10 A</v>
      </c>
      <c r="C226" s="35">
        <f>IF('Student Record'!C223="","",'Student Record'!C223)</f>
        <v>13472</v>
      </c>
      <c r="D226" s="41" t="str">
        <f>IF('Student Record'!K223="","",'Student Record'!K223)</f>
        <v/>
      </c>
      <c r="E226" s="41" t="str">
        <f>IF('Student Record'!E223="","",'Student Record'!E223)</f>
        <v>DALVEER SINGH</v>
      </c>
      <c r="F226" s="41" t="str">
        <f>IF('Student Record'!G223="","",'Student Record'!G223)</f>
        <v>KHEEM SINGH</v>
      </c>
      <c r="G226" s="41" t="str">
        <f>IF('Student Record'!H223="","",'Student Record'!H223)</f>
        <v>FULI DEVI</v>
      </c>
      <c r="H226" s="43">
        <f>IF('Student Record'!J223="","",'Student Record'!J223)</f>
        <v>38762</v>
      </c>
      <c r="I226" s="43">
        <f>IF('Student Record'!D223="","",'Student Record'!D223)</f>
        <v>44047</v>
      </c>
      <c r="J226" s="35" t="str">
        <f>IF('Student Record'!T223="","",'Student Record'!T223)</f>
        <v>XXXX7203</v>
      </c>
      <c r="K226" s="35">
        <f>IF('Student Record'!V223="","",'Student Record'!V223)</f>
        <v>9601917109</v>
      </c>
      <c r="L226" s="40" t="str">
        <f>IF('Student Record'!W223="","",'Student Record'!W223)</f>
        <v>KHERA,DEOGARH,PANTA KI AANTI,313341</v>
      </c>
    </row>
    <row r="227" spans="1:12" ht="20.100000000000001" customHeight="1" x14ac:dyDescent="0.25">
      <c r="A227" s="38">
        <f>IF(Table1[[#This Row],[Name of Student]]="","",ROWS($A$1:A223))</f>
        <v>223</v>
      </c>
      <c r="B227" s="35" t="str">
        <f>IF('Student Record'!A224="","",'Student Record'!A224)&amp;" "&amp;IF('Student Record'!B224="","",'Student Record'!B224)</f>
        <v>10 A</v>
      </c>
      <c r="C227" s="35">
        <f>IF('Student Record'!C224="","",'Student Record'!C224)</f>
        <v>13518</v>
      </c>
      <c r="D227" s="41" t="str">
        <f>IF('Student Record'!K224="","",'Student Record'!K224)</f>
        <v/>
      </c>
      <c r="E227" s="41" t="str">
        <f>IF('Student Record'!E224="","",'Student Record'!E224)</f>
        <v>DAU SINGH</v>
      </c>
      <c r="F227" s="41" t="str">
        <f>IF('Student Record'!G224="","",'Student Record'!G224)</f>
        <v>JETHU SINGH</v>
      </c>
      <c r="G227" s="41" t="str">
        <f>IF('Student Record'!H224="","",'Student Record'!H224)</f>
        <v>NOJI DEVI</v>
      </c>
      <c r="H227" s="43">
        <f>IF('Student Record'!J224="","",'Student Record'!J224)</f>
        <v>38652</v>
      </c>
      <c r="I227" s="43">
        <f>IF('Student Record'!D224="","",'Student Record'!D224)</f>
        <v>44074</v>
      </c>
      <c r="J227" s="35" t="str">
        <f>IF('Student Record'!T224="","",'Student Record'!T224)</f>
        <v>XXXX9704</v>
      </c>
      <c r="K227" s="35">
        <f>IF('Student Record'!V224="","",'Student Record'!V224)</f>
        <v>8949121893</v>
      </c>
      <c r="L227" s="40" t="str">
        <f>IF('Student Record'!W224="","",'Student Record'!W224)</f>
        <v>PANTA KI AANTI,DEOGARH,PANTA KI AANTI,313341</v>
      </c>
    </row>
    <row r="228" spans="1:12" ht="20.100000000000001" customHeight="1" x14ac:dyDescent="0.25">
      <c r="A228" s="38">
        <f>IF(Table1[[#This Row],[Name of Student]]="","",ROWS($A$1:A224))</f>
        <v>224</v>
      </c>
      <c r="B228" s="35" t="str">
        <f>IF('Student Record'!A225="","",'Student Record'!A225)&amp;" "&amp;IF('Student Record'!B225="","",'Student Record'!B225)</f>
        <v>10 A</v>
      </c>
      <c r="C228" s="35">
        <f>IF('Student Record'!C225="","",'Student Record'!C225)</f>
        <v>13682</v>
      </c>
      <c r="D228" s="41" t="str">
        <f>IF('Student Record'!K225="","",'Student Record'!K225)</f>
        <v/>
      </c>
      <c r="E228" s="41" t="str">
        <f>IF('Student Record'!E225="","",'Student Record'!E225)</f>
        <v>Deepak Kumar Mali</v>
      </c>
      <c r="F228" s="41" t="str">
        <f>IF('Student Record'!G225="","",'Student Record'!G225)</f>
        <v>Suresh Chandra Mali</v>
      </c>
      <c r="G228" s="41" t="str">
        <f>IF('Student Record'!H225="","",'Student Record'!H225)</f>
        <v>Prem Devi Mali</v>
      </c>
      <c r="H228" s="43">
        <f>IF('Student Record'!J225="","",'Student Record'!J225)</f>
        <v>39420</v>
      </c>
      <c r="I228" s="43">
        <f>IF('Student Record'!D225="","",'Student Record'!D225)</f>
        <v>44226</v>
      </c>
      <c r="J228" s="35" t="str">
        <f>IF('Student Record'!T225="","",'Student Record'!T225)</f>
        <v>XXXX3473</v>
      </c>
      <c r="K228" s="35">
        <f>IF('Student Record'!V225="","",'Student Record'!V225)</f>
        <v>9799987508</v>
      </c>
      <c r="L228" s="40" t="str">
        <f>IF('Student Record'!W225="","",'Student Record'!W225)</f>
        <v>KANYA P[ATHSHALA KE PICHE WARD NO 23,DEOGARH,DEOGARH,313331</v>
      </c>
    </row>
    <row r="229" spans="1:12" ht="20.100000000000001" customHeight="1" x14ac:dyDescent="0.25">
      <c r="A229" s="38">
        <f>IF(Table1[[#This Row],[Name of Student]]="","",ROWS($A$1:A225))</f>
        <v>225</v>
      </c>
      <c r="B229" s="35" t="str">
        <f>IF('Student Record'!A226="","",'Student Record'!A226)&amp;" "&amp;IF('Student Record'!B226="","",'Student Record'!B226)</f>
        <v>10 A</v>
      </c>
      <c r="C229" s="35">
        <f>IF('Student Record'!C226="","",'Student Record'!C226)</f>
        <v>13576</v>
      </c>
      <c r="D229" s="41" t="str">
        <f>IF('Student Record'!K226="","",'Student Record'!K226)</f>
        <v/>
      </c>
      <c r="E229" s="41" t="str">
        <f>IF('Student Record'!E226="","",'Student Record'!E226)</f>
        <v>Deepanshu Regar</v>
      </c>
      <c r="F229" s="41" t="str">
        <f>IF('Student Record'!G226="","",'Student Record'!G226)</f>
        <v>Ladu Lal Regar</v>
      </c>
      <c r="G229" s="41" t="str">
        <f>IF('Student Record'!H226="","",'Student Record'!H226)</f>
        <v>Chandrakala Regar</v>
      </c>
      <c r="H229" s="43">
        <f>IF('Student Record'!J226="","",'Student Record'!J226)</f>
        <v>38341</v>
      </c>
      <c r="I229" s="43">
        <f>IF('Student Record'!D226="","",'Student Record'!D226)</f>
        <v>44095</v>
      </c>
      <c r="J229" s="35" t="str">
        <f>IF('Student Record'!T226="","",'Student Record'!T226)</f>
        <v>XXXX3626</v>
      </c>
      <c r="K229" s="35">
        <f>IF('Student Record'!V226="","",'Student Record'!V226)</f>
        <v>9116901680</v>
      </c>
      <c r="L229" s="40" t="str">
        <f>IF('Student Record'!W226="","",'Student Record'!W226)</f>
        <v>SOLANKI DARWAJA KE ANDER RAMDEV MANDIR KE PASS ,DEOGARH,DEOGARH,313331</v>
      </c>
    </row>
    <row r="230" spans="1:12" ht="20.100000000000001" customHeight="1" x14ac:dyDescent="0.25">
      <c r="A230" s="38">
        <f>IF(Table1[[#This Row],[Name of Student]]="","",ROWS($A$1:A226))</f>
        <v>226</v>
      </c>
      <c r="B230" s="35" t="str">
        <f>IF('Student Record'!A227="","",'Student Record'!A227)&amp;" "&amp;IF('Student Record'!B227="","",'Student Record'!B227)</f>
        <v>10 A</v>
      </c>
      <c r="C230" s="35">
        <f>IF('Student Record'!C227="","",'Student Record'!C227)</f>
        <v>13561</v>
      </c>
      <c r="D230" s="41" t="str">
        <f>IF('Student Record'!K227="","",'Student Record'!K227)</f>
        <v/>
      </c>
      <c r="E230" s="41" t="str">
        <f>IF('Student Record'!E227="","",'Student Record'!E227)</f>
        <v>DEVENDRA GURJAR</v>
      </c>
      <c r="F230" s="41" t="str">
        <f>IF('Student Record'!G227="","",'Student Record'!G227)</f>
        <v>KANHAIYA LAL</v>
      </c>
      <c r="G230" s="41" t="str">
        <f>IF('Student Record'!H227="","",'Student Record'!H227)</f>
        <v>SUKHI DEVI</v>
      </c>
      <c r="H230" s="43">
        <f>IF('Student Record'!J227="","",'Student Record'!J227)</f>
        <v>37724</v>
      </c>
      <c r="I230" s="43">
        <f>IF('Student Record'!D227="","",'Student Record'!D227)</f>
        <v>44089</v>
      </c>
      <c r="J230" s="35" t="str">
        <f>IF('Student Record'!T227="","",'Student Record'!T227)</f>
        <v>XXXX0078</v>
      </c>
      <c r="K230" s="35">
        <f>IF('Student Record'!V227="","",'Student Record'!V227)</f>
        <v>6378105809</v>
      </c>
      <c r="L230" s="40" t="str">
        <f>IF('Student Record'!W227="","",'Student Record'!W227)</f>
        <v>GUJARI DARWAJA,DEOGARH,DEOGARH,313331</v>
      </c>
    </row>
    <row r="231" spans="1:12" ht="20.100000000000001" customHeight="1" x14ac:dyDescent="0.25">
      <c r="A231" s="38">
        <f>IF(Table1[[#This Row],[Name of Student]]="","",ROWS($A$1:A227))</f>
        <v>227</v>
      </c>
      <c r="B231" s="35" t="str">
        <f>IF('Student Record'!A228="","",'Student Record'!A228)&amp;" "&amp;IF('Student Record'!B228="","",'Student Record'!B228)</f>
        <v>10 A</v>
      </c>
      <c r="C231" s="35">
        <f>IF('Student Record'!C228="","",'Student Record'!C228)</f>
        <v>13488</v>
      </c>
      <c r="D231" s="41" t="str">
        <f>IF('Student Record'!K228="","",'Student Record'!K228)</f>
        <v/>
      </c>
      <c r="E231" s="41" t="str">
        <f>IF('Student Record'!E228="","",'Student Record'!E228)</f>
        <v>DEVENDRA KUMAR KHATIK</v>
      </c>
      <c r="F231" s="41" t="str">
        <f>IF('Student Record'!G228="","",'Student Record'!G228)</f>
        <v>ARJUN LAL</v>
      </c>
      <c r="G231" s="41" t="str">
        <f>IF('Student Record'!H228="","",'Student Record'!H228)</f>
        <v>SUGANA DEVI</v>
      </c>
      <c r="H231" s="43">
        <f>IF('Student Record'!J228="","",'Student Record'!J228)</f>
        <v>38553</v>
      </c>
      <c r="I231" s="43">
        <f>IF('Student Record'!D228="","",'Student Record'!D228)</f>
        <v>44063</v>
      </c>
      <c r="J231" s="35" t="str">
        <f>IF('Student Record'!T228="","",'Student Record'!T228)</f>
        <v>XXXX3995</v>
      </c>
      <c r="K231" s="35">
        <f>IF('Student Record'!V228="","",'Student Record'!V228)</f>
        <v>8824736055</v>
      </c>
      <c r="L231" s="40" t="str">
        <f>IF('Student Record'!W228="","",'Student Record'!W228)</f>
        <v>UMRAJ TAPALO KA KHEDA,Deogarh,Tapaloka kheda,313331</v>
      </c>
    </row>
    <row r="232" spans="1:12" ht="20.100000000000001" customHeight="1" x14ac:dyDescent="0.25">
      <c r="A232" s="38">
        <f>IF(Table1[[#This Row],[Name of Student]]="","",ROWS($A$1:A228))</f>
        <v>228</v>
      </c>
      <c r="B232" s="35" t="str">
        <f>IF('Student Record'!A229="","",'Student Record'!A229)&amp;" "&amp;IF('Student Record'!B229="","",'Student Record'!B229)</f>
        <v>10 A</v>
      </c>
      <c r="C232" s="35">
        <f>IF('Student Record'!C229="","",'Student Record'!C229)</f>
        <v>13441</v>
      </c>
      <c r="D232" s="41" t="str">
        <f>IF('Student Record'!K229="","",'Student Record'!K229)</f>
        <v/>
      </c>
      <c r="E232" s="41" t="str">
        <f>IF('Student Record'!E229="","",'Student Record'!E229)</f>
        <v>DHARMESH KALAL</v>
      </c>
      <c r="F232" s="41" t="str">
        <f>IF('Student Record'!G229="","",'Student Record'!G229)</f>
        <v>KHUMAN LAL KALAL</v>
      </c>
      <c r="G232" s="41" t="str">
        <f>IF('Student Record'!H229="","",'Student Record'!H229)</f>
        <v>DEU DEVI</v>
      </c>
      <c r="H232" s="43">
        <f>IF('Student Record'!J229="","",'Student Record'!J229)</f>
        <v>39175</v>
      </c>
      <c r="I232" s="43">
        <f>IF('Student Record'!D229="","",'Student Record'!D229)</f>
        <v>44047</v>
      </c>
      <c r="J232" s="35" t="str">
        <f>IF('Student Record'!T229="","",'Student Record'!T229)</f>
        <v>XXXX9061</v>
      </c>
      <c r="K232" s="35">
        <f>IF('Student Record'!V229="","",'Student Record'!V229)</f>
        <v>9079811280</v>
      </c>
      <c r="L232" s="40" t="str">
        <f>IF('Student Record'!W229="","",'Student Record'!W229)</f>
        <v>nichla vaas,deogarh,sopari,313331</v>
      </c>
    </row>
    <row r="233" spans="1:12" ht="20.100000000000001" customHeight="1" x14ac:dyDescent="0.25">
      <c r="A233" s="38">
        <f>IF(Table1[[#This Row],[Name of Student]]="","",ROWS($A$1:A229))</f>
        <v>229</v>
      </c>
      <c r="B233" s="35" t="str">
        <f>IF('Student Record'!A230="","",'Student Record'!A230)&amp;" "&amp;IF('Student Record'!B230="","",'Student Record'!B230)</f>
        <v>10 A</v>
      </c>
      <c r="C233" s="35">
        <f>IF('Student Record'!C230="","",'Student Record'!C230)</f>
        <v>13534</v>
      </c>
      <c r="D233" s="41" t="str">
        <f>IF('Student Record'!K230="","",'Student Record'!K230)</f>
        <v/>
      </c>
      <c r="E233" s="41" t="str">
        <f>IF('Student Record'!E230="","",'Student Record'!E230)</f>
        <v>DHARMVEER NATH</v>
      </c>
      <c r="F233" s="41" t="str">
        <f>IF('Student Record'!G230="","",'Student Record'!G230)</f>
        <v>SUA NATH</v>
      </c>
      <c r="G233" s="41" t="str">
        <f>IF('Student Record'!H230="","",'Student Record'!H230)</f>
        <v>REKHA DEVI</v>
      </c>
      <c r="H233" s="43">
        <f>IF('Student Record'!J230="","",'Student Record'!J230)</f>
        <v>39351</v>
      </c>
      <c r="I233" s="43">
        <f>IF('Student Record'!D230="","",'Student Record'!D230)</f>
        <v>44075</v>
      </c>
      <c r="J233" s="35" t="str">
        <f>IF('Student Record'!T230="","",'Student Record'!T230)</f>
        <v>XXXX2074</v>
      </c>
      <c r="K233" s="35">
        <f>IF('Student Record'!V230="","",'Student Record'!V230)</f>
        <v>9571999178</v>
      </c>
      <c r="L233" s="40" t="str">
        <f>IF('Student Record'!W230="","",'Student Record'!W230)</f>
        <v>KUNDELI,deogarh,KUNDELI,313341</v>
      </c>
    </row>
    <row r="234" spans="1:12" ht="20.100000000000001" customHeight="1" x14ac:dyDescent="0.25">
      <c r="A234" s="38">
        <f>IF(Table1[[#This Row],[Name of Student]]="","",ROWS($A$1:A230))</f>
        <v>230</v>
      </c>
      <c r="B234" s="35" t="str">
        <f>IF('Student Record'!A231="","",'Student Record'!A231)&amp;" "&amp;IF('Student Record'!B231="","",'Student Record'!B231)</f>
        <v>10 A</v>
      </c>
      <c r="C234" s="35">
        <f>IF('Student Record'!C231="","",'Student Record'!C231)</f>
        <v>13550</v>
      </c>
      <c r="D234" s="41" t="str">
        <f>IF('Student Record'!K231="","",'Student Record'!K231)</f>
        <v/>
      </c>
      <c r="E234" s="41" t="str">
        <f>IF('Student Record'!E231="","",'Student Record'!E231)</f>
        <v>DUNGAR SINGH</v>
      </c>
      <c r="F234" s="41" t="str">
        <f>IF('Student Record'!G231="","",'Student Record'!G231)</f>
        <v>MOHAN SINGH</v>
      </c>
      <c r="G234" s="41" t="str">
        <f>IF('Student Record'!H231="","",'Student Record'!H231)</f>
        <v>UDI DEVI</v>
      </c>
      <c r="H234" s="43">
        <f>IF('Student Record'!J231="","",'Student Record'!J231)</f>
        <v>38139</v>
      </c>
      <c r="I234" s="43">
        <f>IF('Student Record'!D231="","",'Student Record'!D231)</f>
        <v>44085</v>
      </c>
      <c r="J234" s="35" t="str">
        <f>IF('Student Record'!T231="","",'Student Record'!T231)</f>
        <v>XXXX1342</v>
      </c>
      <c r="K234" s="35">
        <f>IF('Student Record'!V231="","",'Student Record'!V231)</f>
        <v>9828565068</v>
      </c>
      <c r="L234" s="40" t="str">
        <f>IF('Student Record'!W231="","",'Student Record'!W231)</f>
        <v>Upali Rashmi,DEOGARH,Rashmi,313341</v>
      </c>
    </row>
    <row r="235" spans="1:12" ht="20.100000000000001" customHeight="1" x14ac:dyDescent="0.25">
      <c r="A235" s="38">
        <f>IF(Table1[[#This Row],[Name of Student]]="","",ROWS($A$1:A231))</f>
        <v>231</v>
      </c>
      <c r="B235" s="35" t="str">
        <f>IF('Student Record'!A232="","",'Student Record'!A232)&amp;" "&amp;IF('Student Record'!B232="","",'Student Record'!B232)</f>
        <v>10 A</v>
      </c>
      <c r="C235" s="35">
        <f>IF('Student Record'!C232="","",'Student Record'!C232)</f>
        <v>13487</v>
      </c>
      <c r="D235" s="41" t="str">
        <f>IF('Student Record'!K232="","",'Student Record'!K232)</f>
        <v/>
      </c>
      <c r="E235" s="41" t="str">
        <f>IF('Student Record'!E232="","",'Student Record'!E232)</f>
        <v>DUNGAR SINGH</v>
      </c>
      <c r="F235" s="41" t="str">
        <f>IF('Student Record'!G232="","",'Student Record'!G232)</f>
        <v>KHEEM SINGH</v>
      </c>
      <c r="G235" s="41" t="str">
        <f>IF('Student Record'!H232="","",'Student Record'!H232)</f>
        <v>JASODA DEVI</v>
      </c>
      <c r="H235" s="43">
        <f>IF('Student Record'!J232="","",'Student Record'!J232)</f>
        <v>38945</v>
      </c>
      <c r="I235" s="43">
        <f>IF('Student Record'!D232="","",'Student Record'!D232)</f>
        <v>44063</v>
      </c>
      <c r="J235" s="35" t="str">
        <f>IF('Student Record'!T232="","",'Student Record'!T232)</f>
        <v>XXXX1342</v>
      </c>
      <c r="K235" s="35">
        <f>IF('Student Record'!V232="","",'Student Record'!V232)</f>
        <v>9828565068</v>
      </c>
      <c r="L235" s="40" t="str">
        <f>IF('Student Record'!W232="","",'Student Record'!W232)</f>
        <v>RASHMI,DEOGARH,SANGAWAS,313341</v>
      </c>
    </row>
    <row r="236" spans="1:12" ht="20.100000000000001" customHeight="1" x14ac:dyDescent="0.25">
      <c r="A236" s="38">
        <f>IF(Table1[[#This Row],[Name of Student]]="","",ROWS($A$1:A232))</f>
        <v>232</v>
      </c>
      <c r="B236" s="35" t="str">
        <f>IF('Student Record'!A233="","",'Student Record'!A233)&amp;" "&amp;IF('Student Record'!B233="","",'Student Record'!B233)</f>
        <v>10 A</v>
      </c>
      <c r="C236" s="35">
        <f>IF('Student Record'!C233="","",'Student Record'!C233)</f>
        <v>13536</v>
      </c>
      <c r="D236" s="41" t="str">
        <f>IF('Student Record'!K233="","",'Student Record'!K233)</f>
        <v/>
      </c>
      <c r="E236" s="41" t="str">
        <f>IF('Student Record'!E233="","",'Student Record'!E233)</f>
        <v>GANPAT SINGH</v>
      </c>
      <c r="F236" s="41" t="str">
        <f>IF('Student Record'!G233="","",'Student Record'!G233)</f>
        <v>LAXMAN SINGH</v>
      </c>
      <c r="G236" s="41" t="str">
        <f>IF('Student Record'!H233="","",'Student Record'!H233)</f>
        <v>DHANU DEVI</v>
      </c>
      <c r="H236" s="43">
        <f>IF('Student Record'!J233="","",'Student Record'!J233)</f>
        <v>38816</v>
      </c>
      <c r="I236" s="43">
        <f>IF('Student Record'!D233="","",'Student Record'!D233)</f>
        <v>44075</v>
      </c>
      <c r="J236" s="35" t="str">
        <f>IF('Student Record'!T233="","",'Student Record'!T233)</f>
        <v>XXXX4956</v>
      </c>
      <c r="K236" s="35">
        <f>IF('Student Record'!V233="","",'Student Record'!V233)</f>
        <v>9636120278</v>
      </c>
      <c r="L236" s="40" t="str">
        <f>IF('Student Record'!W233="","",'Student Record'!W233)</f>
        <v>KHERA,DEOGARH,PANTA KI AANTI,313341</v>
      </c>
    </row>
    <row r="237" spans="1:12" ht="20.100000000000001" customHeight="1" x14ac:dyDescent="0.25">
      <c r="A237" s="38">
        <f>IF(Table1[[#This Row],[Name of Student]]="","",ROWS($A$1:A233))</f>
        <v>233</v>
      </c>
      <c r="B237" s="35" t="str">
        <f>IF('Student Record'!A234="","",'Student Record'!A234)&amp;" "&amp;IF('Student Record'!B234="","",'Student Record'!B234)</f>
        <v>10 A</v>
      </c>
      <c r="C237" s="35">
        <f>IF('Student Record'!C234="","",'Student Record'!C234)</f>
        <v>12292</v>
      </c>
      <c r="D237" s="41" t="str">
        <f>IF('Student Record'!K234="","",'Student Record'!K234)</f>
        <v/>
      </c>
      <c r="E237" s="41" t="str">
        <f>IF('Student Record'!E234="","",'Student Record'!E234)</f>
        <v>GAURAV MALI</v>
      </c>
      <c r="F237" s="41" t="str">
        <f>IF('Student Record'!G234="","",'Student Record'!G234)</f>
        <v>KAILASH MALI</v>
      </c>
      <c r="G237" s="41" t="str">
        <f>IF('Student Record'!H234="","",'Student Record'!H234)</f>
        <v>SANTOSH BAI</v>
      </c>
      <c r="H237" s="43">
        <f>IF('Student Record'!J234="","",'Student Record'!J234)</f>
        <v>38451</v>
      </c>
      <c r="I237" s="43">
        <f>IF('Student Record'!D234="","",'Student Record'!D234)</f>
        <v>42548</v>
      </c>
      <c r="J237" s="35" t="str">
        <f>IF('Student Record'!T234="","",'Student Record'!T234)</f>
        <v>XXXX4844</v>
      </c>
      <c r="K237" s="35">
        <f>IF('Student Record'!V234="","",'Student Record'!V234)</f>
        <v>9660141925</v>
      </c>
      <c r="L237" s="40" t="str">
        <f>IF('Student Record'!W234="","",'Student Record'!W234)</f>
        <v>SHAKTI NAGAR DEOGARH ,DEOGARH,DEOGARH,313331</v>
      </c>
    </row>
    <row r="238" spans="1:12" ht="20.100000000000001" customHeight="1" x14ac:dyDescent="0.25">
      <c r="A238" s="38">
        <f>IF(Table1[[#This Row],[Name of Student]]="","",ROWS($A$1:A234))</f>
        <v>234</v>
      </c>
      <c r="B238" s="35" t="str">
        <f>IF('Student Record'!A235="","",'Student Record'!A235)&amp;" "&amp;IF('Student Record'!B235="","",'Student Record'!B235)</f>
        <v>10 A</v>
      </c>
      <c r="C238" s="35">
        <f>IF('Student Record'!C235="","",'Student Record'!C235)</f>
        <v>13489</v>
      </c>
      <c r="D238" s="41" t="str">
        <f>IF('Student Record'!K235="","",'Student Record'!K235)</f>
        <v/>
      </c>
      <c r="E238" s="41" t="str">
        <f>IF('Student Record'!E235="","",'Student Record'!E235)</f>
        <v>GIRIRAJ GAWARIYA</v>
      </c>
      <c r="F238" s="41" t="str">
        <f>IF('Student Record'!G235="","",'Student Record'!G235)</f>
        <v>GOVIND GAWARIYA</v>
      </c>
      <c r="G238" s="41" t="str">
        <f>IF('Student Record'!H235="","",'Student Record'!H235)</f>
        <v>SEEMA DEVI</v>
      </c>
      <c r="H238" s="43">
        <f>IF('Student Record'!J235="","",'Student Record'!J235)</f>
        <v>38874</v>
      </c>
      <c r="I238" s="43">
        <f>IF('Student Record'!D235="","",'Student Record'!D235)</f>
        <v>44063</v>
      </c>
      <c r="J238" s="35" t="str">
        <f>IF('Student Record'!T235="","",'Student Record'!T235)</f>
        <v>XXXX7779</v>
      </c>
      <c r="K238" s="35">
        <f>IF('Student Record'!V235="","",'Student Record'!V235)</f>
        <v>8690201010</v>
      </c>
      <c r="L238" s="40" t="str">
        <f>IF('Student Record'!W235="","",'Student Record'!W235)</f>
        <v>Kacchchi basti,DEOGARH,Ratadiya ka chauda,313331</v>
      </c>
    </row>
    <row r="239" spans="1:12" ht="20.100000000000001" customHeight="1" x14ac:dyDescent="0.25">
      <c r="A239" s="38">
        <f>IF(Table1[[#This Row],[Name of Student]]="","",ROWS($A$1:A235))</f>
        <v>235</v>
      </c>
      <c r="B239" s="35" t="str">
        <f>IF('Student Record'!A236="","",'Student Record'!A236)&amp;" "&amp;IF('Student Record'!B236="","",'Student Record'!B236)</f>
        <v>10 A</v>
      </c>
      <c r="C239" s="35">
        <f>IF('Student Record'!C236="","",'Student Record'!C236)</f>
        <v>13471</v>
      </c>
      <c r="D239" s="41" t="str">
        <f>IF('Student Record'!K236="","",'Student Record'!K236)</f>
        <v/>
      </c>
      <c r="E239" s="41" t="str">
        <f>IF('Student Record'!E236="","",'Student Record'!E236)</f>
        <v>Gopal Lal Gurjar</v>
      </c>
      <c r="F239" s="41" t="str">
        <f>IF('Student Record'!G236="","",'Student Record'!G236)</f>
        <v>Nenoo Gurjar</v>
      </c>
      <c r="G239" s="41" t="str">
        <f>IF('Student Record'!H236="","",'Student Record'!H236)</f>
        <v>Chandi Devi</v>
      </c>
      <c r="H239" s="43">
        <f>IF('Student Record'!J236="","",'Student Record'!J236)</f>
        <v>38998</v>
      </c>
      <c r="I239" s="43">
        <f>IF('Student Record'!D236="","",'Student Record'!D236)</f>
        <v>44047</v>
      </c>
      <c r="J239" s="35" t="str">
        <f>IF('Student Record'!T236="","",'Student Record'!T236)</f>
        <v>XXXX7889</v>
      </c>
      <c r="K239" s="35">
        <f>IF('Student Record'!V236="","",'Student Record'!V236)</f>
        <v>8278665922</v>
      </c>
      <c r="L239" s="40" t="str">
        <f>IF('Student Record'!W236="","",'Student Record'!W236)</f>
        <v>VILL GHATI,DEOGARH,POST ANJANA,313331</v>
      </c>
    </row>
    <row r="240" spans="1:12" ht="20.100000000000001" customHeight="1" x14ac:dyDescent="0.25">
      <c r="A240" s="38">
        <f>IF(Table1[[#This Row],[Name of Student]]="","",ROWS($A$1:A236))</f>
        <v>236</v>
      </c>
      <c r="B240" s="35" t="str">
        <f>IF('Student Record'!A237="","",'Student Record'!A237)&amp;" "&amp;IF('Student Record'!B237="","",'Student Record'!B237)</f>
        <v>10 A</v>
      </c>
      <c r="C240" s="35">
        <f>IF('Student Record'!C237="","",'Student Record'!C237)</f>
        <v>12287</v>
      </c>
      <c r="D240" s="41" t="str">
        <f>IF('Student Record'!K237="","",'Student Record'!K237)</f>
        <v/>
      </c>
      <c r="E240" s="41" t="str">
        <f>IF('Student Record'!E237="","",'Student Record'!E237)</f>
        <v>GOVIND MALI</v>
      </c>
      <c r="F240" s="41" t="str">
        <f>IF('Student Record'!G237="","",'Student Record'!G237)</f>
        <v>MADAN LAL MALI</v>
      </c>
      <c r="G240" s="41" t="str">
        <f>IF('Student Record'!H237="","",'Student Record'!H237)</f>
        <v>SOHANI DEVI</v>
      </c>
      <c r="H240" s="43">
        <f>IF('Student Record'!J237="","",'Student Record'!J237)</f>
        <v>39457</v>
      </c>
      <c r="I240" s="43">
        <f>IF('Student Record'!D237="","",'Student Record'!D237)</f>
        <v>42548</v>
      </c>
      <c r="J240" s="35" t="str">
        <f>IF('Student Record'!T237="","",'Student Record'!T237)</f>
        <v>XXXX1380</v>
      </c>
      <c r="K240" s="35">
        <f>IF('Student Record'!V237="","",'Student Record'!V237)</f>
        <v>7725948734</v>
      </c>
      <c r="L240" s="40" t="str">
        <f>IF('Student Record'!W237="","",'Student Record'!W237)</f>
        <v>SHAKTI NAGAR,DEOGARH,DEOGARH,313331</v>
      </c>
    </row>
    <row r="241" spans="1:12" ht="20.100000000000001" customHeight="1" x14ac:dyDescent="0.25">
      <c r="A241" s="38">
        <f>IF(Table1[[#This Row],[Name of Student]]="","",ROWS($A$1:A237))</f>
        <v>237</v>
      </c>
      <c r="B241" s="35" t="str">
        <f>IF('Student Record'!A238="","",'Student Record'!A238)&amp;" "&amp;IF('Student Record'!B238="","",'Student Record'!B238)</f>
        <v>10 A</v>
      </c>
      <c r="C241" s="35">
        <f>IF('Student Record'!C238="","",'Student Record'!C238)</f>
        <v>13444</v>
      </c>
      <c r="D241" s="41" t="str">
        <f>IF('Student Record'!K238="","",'Student Record'!K238)</f>
        <v/>
      </c>
      <c r="E241" s="41" t="str">
        <f>IF('Student Record'!E238="","",'Student Record'!E238)</f>
        <v>HEMANT SINGH RAWAT</v>
      </c>
      <c r="F241" s="41" t="str">
        <f>IF('Student Record'!G238="","",'Student Record'!G238)</f>
        <v>HARI SINGH</v>
      </c>
      <c r="G241" s="41" t="str">
        <f>IF('Student Record'!H238="","",'Student Record'!H238)</f>
        <v>ANHCHI DEVI</v>
      </c>
      <c r="H241" s="43">
        <f>IF('Student Record'!J238="","",'Student Record'!J238)</f>
        <v>39330</v>
      </c>
      <c r="I241" s="43">
        <f>IF('Student Record'!D238="","",'Student Record'!D238)</f>
        <v>44047</v>
      </c>
      <c r="J241" s="35" t="str">
        <f>IF('Student Record'!T238="","",'Student Record'!T238)</f>
        <v>XXXX6539</v>
      </c>
      <c r="K241" s="35">
        <f>IF('Student Record'!V238="","",'Student Record'!V238)</f>
        <v>8955937872</v>
      </c>
      <c r="L241" s="40" t="str">
        <f>IF('Student Record'!W238="","",'Student Record'!W238)</f>
        <v>SHASTRI NAGAR,DEOGARH,DEOGARH,313331</v>
      </c>
    </row>
    <row r="242" spans="1:12" ht="20.100000000000001" customHeight="1" x14ac:dyDescent="0.25">
      <c r="A242" s="38">
        <f>IF(Table1[[#This Row],[Name of Student]]="","",ROWS($A$1:A238))</f>
        <v>238</v>
      </c>
      <c r="B242" s="35" t="str">
        <f>IF('Student Record'!A239="","",'Student Record'!A239)&amp;" "&amp;IF('Student Record'!B239="","",'Student Record'!B239)</f>
        <v>10 A</v>
      </c>
      <c r="C242" s="35">
        <f>IF('Student Record'!C239="","",'Student Record'!C239)</f>
        <v>13521</v>
      </c>
      <c r="D242" s="41" t="str">
        <f>IF('Student Record'!K239="","",'Student Record'!K239)</f>
        <v/>
      </c>
      <c r="E242" s="41" t="str">
        <f>IF('Student Record'!E239="","",'Student Record'!E239)</f>
        <v>HEMENDRA</v>
      </c>
      <c r="F242" s="41" t="str">
        <f>IF('Student Record'!G239="","",'Student Record'!G239)</f>
        <v>LAXMAN LAL KALAL</v>
      </c>
      <c r="G242" s="41" t="str">
        <f>IF('Student Record'!H239="","",'Student Record'!H239)</f>
        <v>SANTOSH DEVI</v>
      </c>
      <c r="H242" s="43">
        <f>IF('Student Record'!J239="","",'Student Record'!J239)</f>
        <v>38867</v>
      </c>
      <c r="I242" s="43">
        <f>IF('Student Record'!D239="","",'Student Record'!D239)</f>
        <v>44074</v>
      </c>
      <c r="J242" s="35" t="str">
        <f>IF('Student Record'!T239="","",'Student Record'!T239)</f>
        <v>XXXX5384</v>
      </c>
      <c r="K242" s="35">
        <f>IF('Student Record'!V239="","",'Student Record'!V239)</f>
        <v>6375478327</v>
      </c>
      <c r="L242" s="40" t="str">
        <f>IF('Student Record'!W239="","",'Student Record'!W239)</f>
        <v>HATHAI KE PASS NICHALA WAS,DEOGARH,KUNDELI ,313341</v>
      </c>
    </row>
    <row r="243" spans="1:12" ht="20.100000000000001" customHeight="1" x14ac:dyDescent="0.25">
      <c r="A243" s="38">
        <f>IF(Table1[[#This Row],[Name of Student]]="","",ROWS($A$1:A239))</f>
        <v>239</v>
      </c>
      <c r="B243" s="35" t="str">
        <f>IF('Student Record'!A240="","",'Student Record'!A240)&amp;" "&amp;IF('Student Record'!B240="","",'Student Record'!B240)</f>
        <v>10 A</v>
      </c>
      <c r="C243" s="35">
        <f>IF('Student Record'!C240="","",'Student Record'!C240)</f>
        <v>13024</v>
      </c>
      <c r="D243" s="41" t="str">
        <f>IF('Student Record'!K240="","",'Student Record'!K240)</f>
        <v/>
      </c>
      <c r="E243" s="41" t="str">
        <f>IF('Student Record'!E240="","",'Student Record'!E240)</f>
        <v>HEMENDRA SEN</v>
      </c>
      <c r="F243" s="41" t="str">
        <f>IF('Student Record'!G240="","",'Student Record'!G240)</f>
        <v>BANSI LAL SEN</v>
      </c>
      <c r="G243" s="41" t="str">
        <f>IF('Student Record'!H240="","",'Student Record'!H240)</f>
        <v>BINDU SEN</v>
      </c>
      <c r="H243" s="43">
        <f>IF('Student Record'!J240="","",'Student Record'!J240)</f>
        <v>39224</v>
      </c>
      <c r="I243" s="43">
        <f>IF('Student Record'!D240="","",'Student Record'!D240)</f>
        <v>43284</v>
      </c>
      <c r="J243" s="35" t="str">
        <f>IF('Student Record'!T240="","",'Student Record'!T240)</f>
        <v>XXXX4641</v>
      </c>
      <c r="K243" s="35">
        <f>IF('Student Record'!V240="","",'Student Record'!V240)</f>
        <v>9928690341</v>
      </c>
      <c r="L243" s="40" t="str">
        <f>IF('Student Record'!W240="","",'Student Record'!W240)</f>
        <v>MANDAWARA SWADARI,DEOGARH,DEOGARH,313331</v>
      </c>
    </row>
    <row r="244" spans="1:12" ht="20.100000000000001" customHeight="1" x14ac:dyDescent="0.25">
      <c r="A244" s="38">
        <f>IF(Table1[[#This Row],[Name of Student]]="","",ROWS($A$1:A240))</f>
        <v>240</v>
      </c>
      <c r="B244" s="35" t="str">
        <f>IF('Student Record'!A241="","",'Student Record'!A241)&amp;" "&amp;IF('Student Record'!B241="","",'Student Record'!B241)</f>
        <v>10 A</v>
      </c>
      <c r="C244" s="35">
        <f>IF('Student Record'!C241="","",'Student Record'!C241)</f>
        <v>13679</v>
      </c>
      <c r="D244" s="41" t="str">
        <f>IF('Student Record'!K241="","",'Student Record'!K241)</f>
        <v/>
      </c>
      <c r="E244" s="41" t="str">
        <f>IF('Student Record'!E241="","",'Student Record'!E241)</f>
        <v>Hemraj Regar</v>
      </c>
      <c r="F244" s="41" t="str">
        <f>IF('Student Record'!G241="","",'Student Record'!G241)</f>
        <v>Nena Lal Regar</v>
      </c>
      <c r="G244" s="41" t="str">
        <f>IF('Student Record'!H241="","",'Student Record'!H241)</f>
        <v>Kanchan Devi</v>
      </c>
      <c r="H244" s="43">
        <f>IF('Student Record'!J241="","",'Student Record'!J241)</f>
        <v>38651</v>
      </c>
      <c r="I244" s="43">
        <f>IF('Student Record'!D241="","",'Student Record'!D241)</f>
        <v>44226</v>
      </c>
      <c r="J244" s="35" t="str">
        <f>IF('Student Record'!T241="","",'Student Record'!T241)</f>
        <v>XXXX7322</v>
      </c>
      <c r="K244" s="35">
        <f>IF('Student Record'!V241="","",'Student Record'!V241)</f>
        <v>9950107301</v>
      </c>
      <c r="L244" s="40" t="str">
        <f>IF('Student Record'!W241="","",'Student Record'!W241)</f>
        <v>SOLANKI DARWAJA KE BAHAR,DEOGARH,DEOGARH,313331</v>
      </c>
    </row>
    <row r="245" spans="1:12" ht="20.100000000000001" customHeight="1" x14ac:dyDescent="0.25">
      <c r="A245" s="38">
        <f>IF(Table1[[#This Row],[Name of Student]]="","",ROWS($A$1:A241))</f>
        <v>241</v>
      </c>
      <c r="B245" s="35" t="str">
        <f>IF('Student Record'!A242="","",'Student Record'!A242)&amp;" "&amp;IF('Student Record'!B242="","",'Student Record'!B242)</f>
        <v>10 A</v>
      </c>
      <c r="C245" s="35">
        <f>IF('Student Record'!C242="","",'Student Record'!C242)</f>
        <v>13685</v>
      </c>
      <c r="D245" s="41" t="str">
        <f>IF('Student Record'!K242="","",'Student Record'!K242)</f>
        <v/>
      </c>
      <c r="E245" s="41" t="str">
        <f>IF('Student Record'!E242="","",'Student Record'!E242)</f>
        <v>JAGDISH CHANDRA</v>
      </c>
      <c r="F245" s="41" t="str">
        <f>IF('Student Record'!G242="","",'Student Record'!G242)</f>
        <v>DEVI LAL</v>
      </c>
      <c r="G245" s="41" t="str">
        <f>IF('Student Record'!H242="","",'Student Record'!H242)</f>
        <v>SANTOSHI</v>
      </c>
      <c r="H245" s="43">
        <f>IF('Student Record'!J242="","",'Student Record'!J242)</f>
        <v>38800</v>
      </c>
      <c r="I245" s="43">
        <f>IF('Student Record'!D242="","",'Student Record'!D242)</f>
        <v>44226</v>
      </c>
      <c r="J245" s="35" t="str">
        <f>IF('Student Record'!T242="","",'Student Record'!T242)</f>
        <v>XXXX7834</v>
      </c>
      <c r="K245" s="35">
        <f>IF('Student Record'!V242="","",'Student Record'!V242)</f>
        <v>9784652650</v>
      </c>
      <c r="L245" s="40" t="str">
        <f>IF('Student Record'!W242="","",'Student Record'!W242)</f>
        <v>GUJARI DARWAJA,DEOGARH,DEOGARH,313331</v>
      </c>
    </row>
    <row r="246" spans="1:12" ht="20.100000000000001" customHeight="1" x14ac:dyDescent="0.25">
      <c r="A246" s="38">
        <f>IF(Table1[[#This Row],[Name of Student]]="","",ROWS($A$1:A242))</f>
        <v>242</v>
      </c>
      <c r="B246" s="35" t="str">
        <f>IF('Student Record'!A243="","",'Student Record'!A243)&amp;" "&amp;IF('Student Record'!B243="","",'Student Record'!B243)</f>
        <v>10 A</v>
      </c>
      <c r="C246" s="35">
        <f>IF('Student Record'!C243="","",'Student Record'!C243)</f>
        <v>13446</v>
      </c>
      <c r="D246" s="41" t="str">
        <f>IF('Student Record'!K243="","",'Student Record'!K243)</f>
        <v/>
      </c>
      <c r="E246" s="41" t="str">
        <f>IF('Student Record'!E243="","",'Student Record'!E243)</f>
        <v>JASRAJ NAT</v>
      </c>
      <c r="F246" s="41" t="str">
        <f>IF('Student Record'!G243="","",'Student Record'!G243)</f>
        <v>GOPAL LAL NAT</v>
      </c>
      <c r="G246" s="41" t="str">
        <f>IF('Student Record'!H243="","",'Student Record'!H243)</f>
        <v>SHANTI DEVI NAT</v>
      </c>
      <c r="H246" s="43">
        <f>IF('Student Record'!J243="","",'Student Record'!J243)</f>
        <v>39661</v>
      </c>
      <c r="I246" s="43">
        <f>IF('Student Record'!D243="","",'Student Record'!D243)</f>
        <v>44047</v>
      </c>
      <c r="J246" s="35" t="str">
        <f>IF('Student Record'!T243="","",'Student Record'!T243)</f>
        <v>XXXX2029</v>
      </c>
      <c r="K246" s="35">
        <f>IF('Student Record'!V243="","",'Student Record'!V243)</f>
        <v>9358720541</v>
      </c>
      <c r="L246" s="40" t="str">
        <f>IF('Student Record'!W243="","",'Student Record'!W243)</f>
        <v>VILL BHARAT SINGH KA GUDA,DEOGARH,POST KUNDWA,313331</v>
      </c>
    </row>
    <row r="247" spans="1:12" ht="20.100000000000001" customHeight="1" x14ac:dyDescent="0.25">
      <c r="A247" s="38">
        <f>IF(Table1[[#This Row],[Name of Student]]="","",ROWS($A$1:A243))</f>
        <v>243</v>
      </c>
      <c r="B247" s="35" t="str">
        <f>IF('Student Record'!A244="","",'Student Record'!A244)&amp;" "&amp;IF('Student Record'!B244="","",'Student Record'!B244)</f>
        <v>10 A</v>
      </c>
      <c r="C247" s="35">
        <f>IF('Student Record'!C244="","",'Student Record'!C244)</f>
        <v>13455</v>
      </c>
      <c r="D247" s="41" t="str">
        <f>IF('Student Record'!K244="","",'Student Record'!K244)</f>
        <v/>
      </c>
      <c r="E247" s="41" t="str">
        <f>IF('Student Record'!E244="","",'Student Record'!E244)</f>
        <v>JEETU SINGH</v>
      </c>
      <c r="F247" s="41" t="str">
        <f>IF('Student Record'!G244="","",'Student Record'!G244)</f>
        <v>KISHAN SINGH</v>
      </c>
      <c r="G247" s="41" t="str">
        <f>IF('Student Record'!H244="","",'Student Record'!H244)</f>
        <v>SENA DEVI</v>
      </c>
      <c r="H247" s="43">
        <f>IF('Student Record'!J244="","",'Student Record'!J244)</f>
        <v>38547</v>
      </c>
      <c r="I247" s="43">
        <f>IF('Student Record'!D244="","",'Student Record'!D244)</f>
        <v>44047</v>
      </c>
      <c r="J247" s="35" t="str">
        <f>IF('Student Record'!T244="","",'Student Record'!T244)</f>
        <v>XXXX5810</v>
      </c>
      <c r="K247" s="35">
        <f>IF('Student Record'!V244="","",'Student Record'!V244)</f>
        <v>8769761654</v>
      </c>
      <c r="L247" s="40" t="str">
        <f>IF('Student Record'!W244="","",'Student Record'!W244)</f>
        <v>KHERA,DEOGARH,PANTA KI AANTI,313341</v>
      </c>
    </row>
    <row r="248" spans="1:12" ht="20.100000000000001" customHeight="1" x14ac:dyDescent="0.25">
      <c r="A248" s="38">
        <f>IF(Table1[[#This Row],[Name of Student]]="","",ROWS($A$1:A244))</f>
        <v>244</v>
      </c>
      <c r="B248" s="35" t="str">
        <f>IF('Student Record'!A245="","",'Student Record'!A245)&amp;" "&amp;IF('Student Record'!B245="","",'Student Record'!B245)</f>
        <v>10 A</v>
      </c>
      <c r="C248" s="35">
        <f>IF('Student Record'!C245="","",'Student Record'!C245)</f>
        <v>13346</v>
      </c>
      <c r="D248" s="41" t="str">
        <f>IF('Student Record'!K245="","",'Student Record'!K245)</f>
        <v/>
      </c>
      <c r="E248" s="41" t="str">
        <f>IF('Student Record'!E245="","",'Student Record'!E245)</f>
        <v>KAILASH SINGH</v>
      </c>
      <c r="F248" s="41" t="str">
        <f>IF('Student Record'!G245="","",'Student Record'!G245)</f>
        <v>BHANWAR SINGH</v>
      </c>
      <c r="G248" s="41" t="str">
        <f>IF('Student Record'!H245="","",'Student Record'!H245)</f>
        <v>TAMU DEVI</v>
      </c>
      <c r="H248" s="43">
        <f>IF('Student Record'!J245="","",'Student Record'!J245)</f>
        <v>38900</v>
      </c>
      <c r="I248" s="43">
        <f>IF('Student Record'!D245="","",'Student Record'!D245)</f>
        <v>43659</v>
      </c>
      <c r="J248" s="35" t="str">
        <f>IF('Student Record'!T245="","",'Student Record'!T245)</f>
        <v>XXXX1874</v>
      </c>
      <c r="K248" s="35">
        <f>IF('Student Record'!V245="","",'Student Record'!V245)</f>
        <v>7877616455</v>
      </c>
      <c r="L248" s="40" t="str">
        <f>IF('Student Record'!W245="","",'Student Record'!W245)</f>
        <v>khokhato ka badiya,DEOGRAH,kitto ka badiya,313331</v>
      </c>
    </row>
    <row r="249" spans="1:12" ht="20.100000000000001" customHeight="1" x14ac:dyDescent="0.25">
      <c r="A249" s="38">
        <f>IF(Table1[[#This Row],[Name of Student]]="","",ROWS($A$1:A245))</f>
        <v>245</v>
      </c>
      <c r="B249" s="35" t="str">
        <f>IF('Student Record'!A246="","",'Student Record'!A246)&amp;" "&amp;IF('Student Record'!B246="","",'Student Record'!B246)</f>
        <v>10 A</v>
      </c>
      <c r="C249" s="35">
        <f>IF('Student Record'!C246="","",'Student Record'!C246)</f>
        <v>13577</v>
      </c>
      <c r="D249" s="41" t="str">
        <f>IF('Student Record'!K246="","",'Student Record'!K246)</f>
        <v/>
      </c>
      <c r="E249" s="41" t="str">
        <f>IF('Student Record'!E246="","",'Student Record'!E246)</f>
        <v>KAMLESH REGAR</v>
      </c>
      <c r="F249" s="41" t="str">
        <f>IF('Student Record'!G246="","",'Student Record'!G246)</f>
        <v>PARASMAL REGAR</v>
      </c>
      <c r="G249" s="41" t="str">
        <f>IF('Student Record'!H246="","",'Student Record'!H246)</f>
        <v>CHANDI DEVI</v>
      </c>
      <c r="H249" s="43">
        <f>IF('Student Record'!J246="","",'Student Record'!J246)</f>
        <v>38162</v>
      </c>
      <c r="I249" s="43">
        <f>IF('Student Record'!D246="","",'Student Record'!D246)</f>
        <v>44095</v>
      </c>
      <c r="J249" s="35" t="str">
        <f>IF('Student Record'!T246="","",'Student Record'!T246)</f>
        <v>XXXX1552</v>
      </c>
      <c r="K249" s="35">
        <f>IF('Student Record'!V246="","",'Student Record'!V246)</f>
        <v>9352318209</v>
      </c>
      <c r="L249" s="40" t="str">
        <f>IF('Student Record'!W246="","",'Student Record'!W246)</f>
        <v>Parasmal regar,Deogarh,Mandawada,313331</v>
      </c>
    </row>
    <row r="250" spans="1:12" ht="20.100000000000001" customHeight="1" x14ac:dyDescent="0.25">
      <c r="A250" s="38">
        <f>IF(Table1[[#This Row],[Name of Student]]="","",ROWS($A$1:A246))</f>
        <v>246</v>
      </c>
      <c r="B250" s="35" t="str">
        <f>IF('Student Record'!A247="","",'Student Record'!A247)&amp;" "&amp;IF('Student Record'!B247="","",'Student Record'!B247)</f>
        <v>10 A</v>
      </c>
      <c r="C250" s="35">
        <f>IF('Student Record'!C247="","",'Student Record'!C247)</f>
        <v>13667</v>
      </c>
      <c r="D250" s="41" t="str">
        <f>IF('Student Record'!K247="","",'Student Record'!K247)</f>
        <v/>
      </c>
      <c r="E250" s="41" t="str">
        <f>IF('Student Record'!E247="","",'Student Record'!E247)</f>
        <v>Kamlesh Guvariya</v>
      </c>
      <c r="F250" s="41" t="str">
        <f>IF('Student Record'!G247="","",'Student Record'!G247)</f>
        <v>Lakha Ram Guvariya</v>
      </c>
      <c r="G250" s="41" t="str">
        <f>IF('Student Record'!H247="","",'Student Record'!H247)</f>
        <v>Rekha Devi</v>
      </c>
      <c r="H250" s="43">
        <f>IF('Student Record'!J247="","",'Student Record'!J247)</f>
        <v>38867</v>
      </c>
      <c r="I250" s="43">
        <f>IF('Student Record'!D247="","",'Student Record'!D247)</f>
        <v>44181</v>
      </c>
      <c r="J250" s="35" t="str">
        <f>IF('Student Record'!T247="","",'Student Record'!T247)</f>
        <v>XXXX7696</v>
      </c>
      <c r="K250" s="35">
        <f>IF('Student Record'!V247="","",'Student Record'!V247)</f>
        <v>9680121756</v>
      </c>
      <c r="L250" s="40" t="str">
        <f>IF('Student Record'!W247="","",'Student Record'!W247)</f>
        <v>SHASTRI NAGAR,DEOGARH,DEOGARH,313331</v>
      </c>
    </row>
    <row r="251" spans="1:12" ht="20.100000000000001" customHeight="1" x14ac:dyDescent="0.25">
      <c r="A251" s="38">
        <f>IF(Table1[[#This Row],[Name of Student]]="","",ROWS($A$1:A247))</f>
        <v>247</v>
      </c>
      <c r="B251" s="35" t="str">
        <f>IF('Student Record'!A248="","",'Student Record'!A248)&amp;" "&amp;IF('Student Record'!B248="","",'Student Record'!B248)</f>
        <v>10 A</v>
      </c>
      <c r="C251" s="35">
        <f>IF('Student Record'!C248="","",'Student Record'!C248)</f>
        <v>13683</v>
      </c>
      <c r="D251" s="41" t="str">
        <f>IF('Student Record'!K248="","",'Student Record'!K248)</f>
        <v/>
      </c>
      <c r="E251" s="41" t="str">
        <f>IF('Student Record'!E248="","",'Student Record'!E248)</f>
        <v>Kamlesh Khatik</v>
      </c>
      <c r="F251" s="41" t="str">
        <f>IF('Student Record'!G248="","",'Student Record'!G248)</f>
        <v>Mukesh Kumar Khatik</v>
      </c>
      <c r="G251" s="41" t="str">
        <f>IF('Student Record'!H248="","",'Student Record'!H248)</f>
        <v>Pinki Devi</v>
      </c>
      <c r="H251" s="43">
        <f>IF('Student Record'!J248="","",'Student Record'!J248)</f>
        <v>38943</v>
      </c>
      <c r="I251" s="43">
        <f>IF('Student Record'!D248="","",'Student Record'!D248)</f>
        <v>44226</v>
      </c>
      <c r="J251" s="35" t="str">
        <f>IF('Student Record'!T248="","",'Student Record'!T248)</f>
        <v>XXXX2007</v>
      </c>
      <c r="K251" s="35">
        <f>IF('Student Record'!V248="","",'Student Record'!V248)</f>
        <v>6375912221</v>
      </c>
      <c r="L251" s="40" t="str">
        <f>IF('Student Record'!W248="","",'Student Record'!W248)</f>
        <v>KHATIK MOHALLA SURAJ DARWAJA,DEOGARH,DEOGARH,313331</v>
      </c>
    </row>
    <row r="252" spans="1:12" ht="20.100000000000001" customHeight="1" x14ac:dyDescent="0.25">
      <c r="A252" s="38">
        <f>IF(Table1[[#This Row],[Name of Student]]="","",ROWS($A$1:A248))</f>
        <v>248</v>
      </c>
      <c r="B252" s="35" t="str">
        <f>IF('Student Record'!A249="","",'Student Record'!A249)&amp;" "&amp;IF('Student Record'!B249="","",'Student Record'!B249)</f>
        <v>10 A</v>
      </c>
      <c r="C252" s="35">
        <f>IF('Student Record'!C249="","",'Student Record'!C249)</f>
        <v>13573</v>
      </c>
      <c r="D252" s="41" t="str">
        <f>IF('Student Record'!K249="","",'Student Record'!K249)</f>
        <v/>
      </c>
      <c r="E252" s="41" t="str">
        <f>IF('Student Record'!E249="","",'Student Record'!E249)</f>
        <v>KAMLESH SINGH</v>
      </c>
      <c r="F252" s="41" t="str">
        <f>IF('Student Record'!G249="","",'Student Record'!G249)</f>
        <v>BHERU SINGH</v>
      </c>
      <c r="G252" s="41" t="str">
        <f>IF('Student Record'!H249="","",'Student Record'!H249)</f>
        <v>HEMA DEVI</v>
      </c>
      <c r="H252" s="43">
        <f>IF('Student Record'!J249="","",'Student Record'!J249)</f>
        <v>38867</v>
      </c>
      <c r="I252" s="43">
        <f>IF('Student Record'!D249="","",'Student Record'!D249)</f>
        <v>44095</v>
      </c>
      <c r="J252" s="35" t="str">
        <f>IF('Student Record'!T249="","",'Student Record'!T249)</f>
        <v>XXXX0098</v>
      </c>
      <c r="K252" s="35">
        <f>IF('Student Record'!V249="","",'Student Record'!V249)</f>
        <v>9950345392</v>
      </c>
      <c r="L252" s="40" t="str">
        <f>IF('Student Record'!W249="","",'Student Record'!W249)</f>
        <v>kishanpura,deogarh,kishanpura,313331</v>
      </c>
    </row>
    <row r="253" spans="1:12" ht="20.100000000000001" customHeight="1" x14ac:dyDescent="0.25">
      <c r="A253" s="38">
        <f>IF(Table1[[#This Row],[Name of Student]]="","",ROWS($A$1:A249))</f>
        <v>249</v>
      </c>
      <c r="B253" s="35" t="str">
        <f>IF('Student Record'!A250="","",'Student Record'!A250)&amp;" "&amp;IF('Student Record'!B250="","",'Student Record'!B250)</f>
        <v>10 A</v>
      </c>
      <c r="C253" s="35">
        <f>IF('Student Record'!C250="","",'Student Record'!C250)</f>
        <v>13062</v>
      </c>
      <c r="D253" s="41" t="str">
        <f>IF('Student Record'!K250="","",'Student Record'!K250)</f>
        <v/>
      </c>
      <c r="E253" s="41" t="str">
        <f>IF('Student Record'!E250="","",'Student Record'!E250)</f>
        <v>KARAN GAWARIYA</v>
      </c>
      <c r="F253" s="41" t="str">
        <f>IF('Student Record'!G250="","",'Student Record'!G250)</f>
        <v>BHURA LAL GAWARIYA</v>
      </c>
      <c r="G253" s="41" t="str">
        <f>IF('Student Record'!H250="","",'Student Record'!H250)</f>
        <v>LAXMI DEVI</v>
      </c>
      <c r="H253" s="43">
        <f>IF('Student Record'!J250="","",'Student Record'!J250)</f>
        <v>38109</v>
      </c>
      <c r="I253" s="43">
        <f>IF('Student Record'!D250="","",'Student Record'!D250)</f>
        <v>43285</v>
      </c>
      <c r="J253" s="35" t="str">
        <f>IF('Student Record'!T250="","",'Student Record'!T250)</f>
        <v>XXXX8665</v>
      </c>
      <c r="K253" s="35">
        <f>IF('Student Record'!V250="","",'Student Record'!V250)</f>
        <v>9829771530</v>
      </c>
      <c r="L253" s="40" t="str">
        <f>IF('Student Record'!W250="","",'Student Record'!W250)</f>
        <v>GUJARI DARWAJA,DEOGARH,DEOGARH,313331</v>
      </c>
    </row>
    <row r="254" spans="1:12" ht="20.100000000000001" customHeight="1" x14ac:dyDescent="0.25">
      <c r="A254" s="38">
        <f>IF(Table1[[#This Row],[Name of Student]]="","",ROWS($A$1:A250))</f>
        <v>250</v>
      </c>
      <c r="B254" s="35" t="str">
        <f>IF('Student Record'!A251="","",'Student Record'!A251)&amp;" "&amp;IF('Student Record'!B251="","",'Student Record'!B251)</f>
        <v>10 A</v>
      </c>
      <c r="C254" s="35">
        <f>IF('Student Record'!C251="","",'Student Record'!C251)</f>
        <v>13520</v>
      </c>
      <c r="D254" s="41" t="str">
        <f>IF('Student Record'!K251="","",'Student Record'!K251)</f>
        <v/>
      </c>
      <c r="E254" s="41" t="str">
        <f>IF('Student Record'!E251="","",'Student Record'!E251)</f>
        <v>KISHAN LAL REGAR</v>
      </c>
      <c r="F254" s="41" t="str">
        <f>IF('Student Record'!G251="","",'Student Record'!G251)</f>
        <v>BHANWAR LAL REGAR</v>
      </c>
      <c r="G254" s="41" t="str">
        <f>IF('Student Record'!H251="","",'Student Record'!H251)</f>
        <v>ROSHANI DEVI</v>
      </c>
      <c r="H254" s="43">
        <f>IF('Student Record'!J251="","",'Student Record'!J251)</f>
        <v>38340</v>
      </c>
      <c r="I254" s="43">
        <f>IF('Student Record'!D251="","",'Student Record'!D251)</f>
        <v>44074</v>
      </c>
      <c r="J254" s="35" t="str">
        <f>IF('Student Record'!T251="","",'Student Record'!T251)</f>
        <v>XXXX8234</v>
      </c>
      <c r="K254" s="35">
        <f>IF('Student Record'!V251="","",'Student Record'!V251)</f>
        <v>9024316569</v>
      </c>
      <c r="L254" s="40" t="str">
        <f>IF('Student Record'!W251="","",'Student Record'!W251)</f>
        <v>SHOBHARAM JI KI SAMADHI MANDAWARA,DEOGARH,MANDAWARA,313331</v>
      </c>
    </row>
    <row r="255" spans="1:12" ht="20.100000000000001" customHeight="1" x14ac:dyDescent="0.25">
      <c r="A255" s="38">
        <f>IF(Table1[[#This Row],[Name of Student]]="","",ROWS($A$1:A251))</f>
        <v>251</v>
      </c>
      <c r="B255" s="35" t="str">
        <f>IF('Student Record'!A252="","",'Student Record'!A252)&amp;" "&amp;IF('Student Record'!B252="","",'Student Record'!B252)</f>
        <v>10 A</v>
      </c>
      <c r="C255" s="35">
        <f>IF('Student Record'!C252="","",'Student Record'!C252)</f>
        <v>13274</v>
      </c>
      <c r="D255" s="41" t="str">
        <f>IF('Student Record'!K252="","",'Student Record'!K252)</f>
        <v/>
      </c>
      <c r="E255" s="41" t="str">
        <f>IF('Student Record'!E252="","",'Student Record'!E252)</f>
        <v>KISHOR KAHAR</v>
      </c>
      <c r="F255" s="41" t="str">
        <f>IF('Student Record'!G252="","",'Student Record'!G252)</f>
        <v>GOVIND LAL KAHAR</v>
      </c>
      <c r="G255" s="41" t="str">
        <f>IF('Student Record'!H252="","",'Student Record'!H252)</f>
        <v>SUKHI DEVI</v>
      </c>
      <c r="H255" s="43">
        <f>IF('Student Record'!J252="","",'Student Record'!J252)</f>
        <v>38457</v>
      </c>
      <c r="I255" s="43">
        <f>IF('Student Record'!D252="","",'Student Record'!D252)</f>
        <v>43655</v>
      </c>
      <c r="J255" s="35" t="str">
        <f>IF('Student Record'!T252="","",'Student Record'!T252)</f>
        <v>XXXX2903</v>
      </c>
      <c r="K255" s="35">
        <f>IF('Student Record'!V252="","",'Student Record'!V252)</f>
        <v>7850033147</v>
      </c>
      <c r="L255" s="40" t="str">
        <f>IF('Student Record'!W252="","",'Student Record'!W252)</f>
        <v>VILLAGE- MANDAWARA,DEOGARH,MANDAWARA,313331</v>
      </c>
    </row>
    <row r="256" spans="1:12" ht="20.100000000000001" customHeight="1" x14ac:dyDescent="0.25">
      <c r="A256" s="38">
        <f>IF(Table1[[#This Row],[Name of Student]]="","",ROWS($A$1:A252))</f>
        <v>252</v>
      </c>
      <c r="B256" s="35" t="str">
        <f>IF('Student Record'!A253="","",'Student Record'!A253)&amp;" "&amp;IF('Student Record'!B253="","",'Student Record'!B253)</f>
        <v>10 A</v>
      </c>
      <c r="C256" s="35">
        <f>IF('Student Record'!C253="","",'Student Record'!C253)</f>
        <v>13447</v>
      </c>
      <c r="D256" s="41" t="str">
        <f>IF('Student Record'!K253="","",'Student Record'!K253)</f>
        <v/>
      </c>
      <c r="E256" s="41" t="str">
        <f>IF('Student Record'!E253="","",'Student Record'!E253)</f>
        <v>KISHOR NATH</v>
      </c>
      <c r="F256" s="41" t="str">
        <f>IF('Student Record'!G253="","",'Student Record'!G253)</f>
        <v>LADU NATH</v>
      </c>
      <c r="G256" s="41" t="str">
        <f>IF('Student Record'!H253="","",'Student Record'!H253)</f>
        <v>TEEMU</v>
      </c>
      <c r="H256" s="43">
        <f>IF('Student Record'!J253="","",'Student Record'!J253)</f>
        <v>38647</v>
      </c>
      <c r="I256" s="43">
        <f>IF('Student Record'!D253="","",'Student Record'!D253)</f>
        <v>44047</v>
      </c>
      <c r="J256" s="35" t="str">
        <f>IF('Student Record'!T253="","",'Student Record'!T253)</f>
        <v>XXXX2404</v>
      </c>
      <c r="K256" s="35">
        <f>IF('Student Record'!V253="","",'Student Record'!V253)</f>
        <v>9772806076</v>
      </c>
      <c r="L256" s="40" t="str">
        <f>IF('Student Record'!W253="","",'Student Record'!W253)</f>
        <v>Ladunath,Deogarh,Jogela,313331</v>
      </c>
    </row>
    <row r="257" spans="1:12" ht="20.100000000000001" customHeight="1" x14ac:dyDescent="0.25">
      <c r="A257" s="38">
        <f>IF(Table1[[#This Row],[Name of Student]]="","",ROWS($A$1:A253))</f>
        <v>253</v>
      </c>
      <c r="B257" s="35" t="str">
        <f>IF('Student Record'!A254="","",'Student Record'!A254)&amp;" "&amp;IF('Student Record'!B254="","",'Student Record'!B254)</f>
        <v>10 A</v>
      </c>
      <c r="C257" s="35">
        <f>IF('Student Record'!C254="","",'Student Record'!C254)</f>
        <v>13474</v>
      </c>
      <c r="D257" s="41" t="str">
        <f>IF('Student Record'!K254="","",'Student Record'!K254)</f>
        <v/>
      </c>
      <c r="E257" s="41" t="str">
        <f>IF('Student Record'!E254="","",'Student Record'!E254)</f>
        <v>KISHOR SINGH</v>
      </c>
      <c r="F257" s="41" t="str">
        <f>IF('Student Record'!G254="","",'Student Record'!G254)</f>
        <v>TILOK SINGH</v>
      </c>
      <c r="G257" s="41" t="str">
        <f>IF('Student Record'!H254="","",'Student Record'!H254)</f>
        <v>SENA DEVI</v>
      </c>
      <c r="H257" s="43">
        <f>IF('Student Record'!J254="","",'Student Record'!J254)</f>
        <v>39022</v>
      </c>
      <c r="I257" s="43">
        <f>IF('Student Record'!D254="","",'Student Record'!D254)</f>
        <v>44047</v>
      </c>
      <c r="J257" s="35" t="str">
        <f>IF('Student Record'!T254="","",'Student Record'!T254)</f>
        <v>XXXX5665</v>
      </c>
      <c r="K257" s="35">
        <f>IF('Student Record'!V254="","",'Student Record'!V254)</f>
        <v>8769341255</v>
      </c>
      <c r="L257" s="40" t="str">
        <f>IF('Student Record'!W254="","",'Student Record'!W254)</f>
        <v>KHERA ,DEOGARH,PANTA KI AANTI PANCHAYAT SANGAWAS,313341</v>
      </c>
    </row>
    <row r="258" spans="1:12" ht="20.100000000000001" customHeight="1" x14ac:dyDescent="0.25">
      <c r="A258" s="38">
        <f>IF(Table1[[#This Row],[Name of Student]]="","",ROWS($A$1:A254))</f>
        <v>254</v>
      </c>
      <c r="B258" s="35" t="str">
        <f>IF('Student Record'!A255="","",'Student Record'!A255)&amp;" "&amp;IF('Student Record'!B255="","",'Student Record'!B255)</f>
        <v>10 A</v>
      </c>
      <c r="C258" s="35">
        <f>IF('Student Record'!C255="","",'Student Record'!C255)</f>
        <v>13517</v>
      </c>
      <c r="D258" s="41" t="str">
        <f>IF('Student Record'!K255="","",'Student Record'!K255)</f>
        <v/>
      </c>
      <c r="E258" s="41" t="str">
        <f>IF('Student Record'!E255="","",'Student Record'!E255)</f>
        <v>Lavish Jeengar</v>
      </c>
      <c r="F258" s="41" t="str">
        <f>IF('Student Record'!G255="","",'Student Record'!G255)</f>
        <v>Paras Jeengar</v>
      </c>
      <c r="G258" s="41" t="str">
        <f>IF('Student Record'!H255="","",'Student Record'!H255)</f>
        <v>Kiran Devi</v>
      </c>
      <c r="H258" s="43">
        <f>IF('Student Record'!J255="","",'Student Record'!J255)</f>
        <v>38886</v>
      </c>
      <c r="I258" s="43">
        <f>IF('Student Record'!D255="","",'Student Record'!D255)</f>
        <v>44074</v>
      </c>
      <c r="J258" s="35" t="str">
        <f>IF('Student Record'!T255="","",'Student Record'!T255)</f>
        <v>XXXX6619</v>
      </c>
      <c r="K258" s="35">
        <f>IF('Student Record'!V255="","",'Student Record'!V255)</f>
        <v>7792805122</v>
      </c>
      <c r="L258" s="40" t="str">
        <f>IF('Student Record'!W255="","",'Student Record'!W255)</f>
        <v>MARU DARWAJA KE ANDER ,DEOGARH,DEOGARH,313331</v>
      </c>
    </row>
    <row r="259" spans="1:12" ht="20.100000000000001" customHeight="1" x14ac:dyDescent="0.25">
      <c r="A259" s="38">
        <f>IF(Table1[[#This Row],[Name of Student]]="","",ROWS($A$1:A255))</f>
        <v>255</v>
      </c>
      <c r="B259" s="35" t="str">
        <f>IF('Student Record'!A256="","",'Student Record'!A256)&amp;" "&amp;IF('Student Record'!B256="","",'Student Record'!B256)</f>
        <v>10 A</v>
      </c>
      <c r="C259" s="35">
        <f>IF('Student Record'!C256="","",'Student Record'!C256)</f>
        <v>12306</v>
      </c>
      <c r="D259" s="41" t="str">
        <f>IF('Student Record'!K256="","",'Student Record'!K256)</f>
        <v/>
      </c>
      <c r="E259" s="41" t="str">
        <f>IF('Student Record'!E256="","",'Student Record'!E256)</f>
        <v>LOKESH MALI</v>
      </c>
      <c r="F259" s="41" t="str">
        <f>IF('Student Record'!G256="","",'Student Record'!G256)</f>
        <v>TARU MALI</v>
      </c>
      <c r="G259" s="41" t="str">
        <f>IF('Student Record'!H256="","",'Student Record'!H256)</f>
        <v>BHAWANA MALI</v>
      </c>
      <c r="H259" s="43">
        <f>IF('Student Record'!J256="","",'Student Record'!J256)</f>
        <v>37791</v>
      </c>
      <c r="I259" s="43">
        <f>IF('Student Record'!D256="","",'Student Record'!D256)</f>
        <v>42548</v>
      </c>
      <c r="J259" s="35" t="str">
        <f>IF('Student Record'!T256="","",'Student Record'!T256)</f>
        <v>XXXX0280</v>
      </c>
      <c r="K259" s="35">
        <f>IF('Student Record'!V256="","",'Student Record'!V256)</f>
        <v>9999999999</v>
      </c>
      <c r="L259" s="40" t="str">
        <f>IF('Student Record'!W256="","",'Student Record'!W256)</f>
        <v>WARD NO. 20 ,DEOGARH,DEOGARH ,313331</v>
      </c>
    </row>
    <row r="260" spans="1:12" ht="20.100000000000001" customHeight="1" x14ac:dyDescent="0.25">
      <c r="A260" s="38">
        <f>IF(Table1[[#This Row],[Name of Student]]="","",ROWS($A$1:A256))</f>
        <v>256</v>
      </c>
      <c r="B260" s="35" t="str">
        <f>IF('Student Record'!A257="","",'Student Record'!A257)&amp;" "&amp;IF('Student Record'!B257="","",'Student Record'!B257)</f>
        <v>10 B</v>
      </c>
      <c r="C260" s="35">
        <f>IF('Student Record'!C257="","",'Student Record'!C257)</f>
        <v>13591</v>
      </c>
      <c r="D260" s="41" t="str">
        <f>IF('Student Record'!K257="","",'Student Record'!K257)</f>
        <v/>
      </c>
      <c r="E260" s="41" t="str">
        <f>IF('Student Record'!E257="","",'Student Record'!E257)</f>
        <v>BANTI MOHAMMAD</v>
      </c>
      <c r="F260" s="41" t="str">
        <f>IF('Student Record'!G257="","",'Student Record'!G257)</f>
        <v>SADDIK MOHAMMAD</v>
      </c>
      <c r="G260" s="41" t="str">
        <f>IF('Student Record'!H257="","",'Student Record'!H257)</f>
        <v>MADINA BANU</v>
      </c>
      <c r="H260" s="43">
        <f>IF('Student Record'!J257="","",'Student Record'!J257)</f>
        <v>38642</v>
      </c>
      <c r="I260" s="43">
        <f>IF('Student Record'!D257="","",'Student Record'!D257)</f>
        <v>44109</v>
      </c>
      <c r="J260" s="35" t="str">
        <f>IF('Student Record'!T257="","",'Student Record'!T257)</f>
        <v>XXXX2439</v>
      </c>
      <c r="K260" s="35">
        <f>IF('Student Record'!V257="","",'Student Record'!V257)</f>
        <v>9636880782</v>
      </c>
      <c r="L260" s="40" t="str">
        <f>IF('Student Record'!W257="","",'Student Record'!W257)</f>
        <v>KACHHI BASTI RATDIYA KA BADLA,DEOGARH,DEOGARH,313331</v>
      </c>
    </row>
    <row r="261" spans="1:12" ht="20.100000000000001" customHeight="1" x14ac:dyDescent="0.25">
      <c r="A261" s="38">
        <f>IF(Table1[[#This Row],[Name of Student]]="","",ROWS($A$1:A257))</f>
        <v>257</v>
      </c>
      <c r="B261" s="35" t="str">
        <f>IF('Student Record'!A258="","",'Student Record'!A258)&amp;" "&amp;IF('Student Record'!B258="","",'Student Record'!B258)</f>
        <v>10 B</v>
      </c>
      <c r="C261" s="35">
        <f>IF('Student Record'!C258="","",'Student Record'!C258)</f>
        <v>13470</v>
      </c>
      <c r="D261" s="41" t="str">
        <f>IF('Student Record'!K258="","",'Student Record'!K258)</f>
        <v/>
      </c>
      <c r="E261" s="41" t="str">
        <f>IF('Student Record'!E258="","",'Student Record'!E258)</f>
        <v>MADAN REGAR</v>
      </c>
      <c r="F261" s="41" t="str">
        <f>IF('Student Record'!G258="","",'Student Record'!G258)</f>
        <v>KESHU LAL REGAR</v>
      </c>
      <c r="G261" s="41" t="str">
        <f>IF('Student Record'!H258="","",'Student Record'!H258)</f>
        <v>INDRA DEVI</v>
      </c>
      <c r="H261" s="43">
        <f>IF('Student Record'!J258="","",'Student Record'!J258)</f>
        <v>39088</v>
      </c>
      <c r="I261" s="43">
        <f>IF('Student Record'!D258="","",'Student Record'!D258)</f>
        <v>44047</v>
      </c>
      <c r="J261" s="35" t="str">
        <f>IF('Student Record'!T258="","",'Student Record'!T258)</f>
        <v>XXXX9756</v>
      </c>
      <c r="K261" s="35">
        <f>IF('Student Record'!V258="","",'Student Record'!V258)</f>
        <v>7014850907</v>
      </c>
      <c r="L261" s="40" t="str">
        <f>IF('Student Record'!W258="","",'Student Record'!W258)</f>
        <v>SOLANKI DARWAJA, REGAR MOHALLA,DEOGARH,DEOGARH,313331</v>
      </c>
    </row>
    <row r="262" spans="1:12" ht="20.100000000000001" customHeight="1" x14ac:dyDescent="0.25">
      <c r="A262" s="38">
        <f>IF(Table1[[#This Row],[Name of Student]]="","",ROWS($A$1:A258))</f>
        <v>258</v>
      </c>
      <c r="B262" s="35" t="str">
        <f>IF('Student Record'!A259="","",'Student Record'!A259)&amp;" "&amp;IF('Student Record'!B259="","",'Student Record'!B259)</f>
        <v>10 B</v>
      </c>
      <c r="C262" s="35">
        <f>IF('Student Record'!C259="","",'Student Record'!C259)</f>
        <v>13131</v>
      </c>
      <c r="D262" s="41" t="str">
        <f>IF('Student Record'!K259="","",'Student Record'!K259)</f>
        <v/>
      </c>
      <c r="E262" s="41" t="str">
        <f>IF('Student Record'!E259="","",'Student Record'!E259)</f>
        <v>MAHAVEER SINGH</v>
      </c>
      <c r="F262" s="41" t="str">
        <f>IF('Student Record'!G259="","",'Student Record'!G259)</f>
        <v>GOPAL SINGH</v>
      </c>
      <c r="G262" s="41" t="str">
        <f>IF('Student Record'!H259="","",'Student Record'!H259)</f>
        <v>SUSHILA DEVI</v>
      </c>
      <c r="H262" s="43">
        <f>IF('Student Record'!J259="","",'Student Record'!J259)</f>
        <v>39308</v>
      </c>
      <c r="I262" s="43">
        <f>IF('Student Record'!D259="","",'Student Record'!D259)</f>
        <v>43300</v>
      </c>
      <c r="J262" s="35" t="str">
        <f>IF('Student Record'!T259="","",'Student Record'!T259)</f>
        <v>XXXX9205</v>
      </c>
      <c r="K262" s="35">
        <f>IF('Student Record'!V259="","",'Student Record'!V259)</f>
        <v>9985246582</v>
      </c>
      <c r="L262" s="40" t="str">
        <f>IF('Student Record'!W259="","",'Student Record'!W259)</f>
        <v>KITO KA BADIYA,DEOGARH,VIJAYPURA,313331</v>
      </c>
    </row>
    <row r="263" spans="1:12" ht="20.100000000000001" customHeight="1" x14ac:dyDescent="0.25">
      <c r="A263" s="38">
        <f>IF(Table1[[#This Row],[Name of Student]]="","",ROWS($A$1:A259))</f>
        <v>259</v>
      </c>
      <c r="B263" s="35" t="str">
        <f>IF('Student Record'!A260="","",'Student Record'!A260)&amp;" "&amp;IF('Student Record'!B260="","",'Student Record'!B260)</f>
        <v>10 B</v>
      </c>
      <c r="C263" s="35">
        <f>IF('Student Record'!C260="","",'Student Record'!C260)</f>
        <v>13547</v>
      </c>
      <c r="D263" s="41" t="str">
        <f>IF('Student Record'!K260="","",'Student Record'!K260)</f>
        <v/>
      </c>
      <c r="E263" s="41" t="str">
        <f>IF('Student Record'!E260="","",'Student Record'!E260)</f>
        <v>MAHENDRA LAL LOHAR</v>
      </c>
      <c r="F263" s="41" t="str">
        <f>IF('Student Record'!G260="","",'Student Record'!G260)</f>
        <v>SURESH LAL LOHAR</v>
      </c>
      <c r="G263" s="41" t="str">
        <f>IF('Student Record'!H260="","",'Student Record'!H260)</f>
        <v>LEELA DEVI</v>
      </c>
      <c r="H263" s="43">
        <f>IF('Student Record'!J260="","",'Student Record'!J260)</f>
        <v>38681</v>
      </c>
      <c r="I263" s="43">
        <f>IF('Student Record'!D260="","",'Student Record'!D260)</f>
        <v>44083</v>
      </c>
      <c r="J263" s="35" t="str">
        <f>IF('Student Record'!T260="","",'Student Record'!T260)</f>
        <v>XXXX7779</v>
      </c>
      <c r="K263" s="35">
        <f>IF('Student Record'!V260="","",'Student Record'!V260)</f>
        <v>7742282553</v>
      </c>
      <c r="L263" s="40" t="str">
        <f>IF('Student Record'!W260="","",'Student Record'!W260)</f>
        <v>NICHALA WAS KUNDELI,DEOGARH,KUNDELI,313141</v>
      </c>
    </row>
    <row r="264" spans="1:12" ht="20.100000000000001" customHeight="1" x14ac:dyDescent="0.25">
      <c r="A264" s="38">
        <f>IF(Table1[[#This Row],[Name of Student]]="","",ROWS($A$1:A260))</f>
        <v>260</v>
      </c>
      <c r="B264" s="35" t="str">
        <f>IF('Student Record'!A261="","",'Student Record'!A261)&amp;" "&amp;IF('Student Record'!B261="","",'Student Record'!B261)</f>
        <v>10 B</v>
      </c>
      <c r="C264" s="35">
        <f>IF('Student Record'!C261="","",'Student Record'!C261)</f>
        <v>12839</v>
      </c>
      <c r="D264" s="41" t="str">
        <f>IF('Student Record'!K261="","",'Student Record'!K261)</f>
        <v/>
      </c>
      <c r="E264" s="41" t="str">
        <f>IF('Student Record'!E261="","",'Student Record'!E261)</f>
        <v>MAHENDRA SINGH</v>
      </c>
      <c r="F264" s="41" t="str">
        <f>IF('Student Record'!G261="","",'Student Record'!G261)</f>
        <v>BABU SINGH</v>
      </c>
      <c r="G264" s="41" t="str">
        <f>IF('Student Record'!H261="","",'Student Record'!H261)</f>
        <v>LAXMI DEVI</v>
      </c>
      <c r="H264" s="43">
        <f>IF('Student Record'!J261="","",'Student Record'!J261)</f>
        <v>39171</v>
      </c>
      <c r="I264" s="43">
        <f>IF('Student Record'!D261="","",'Student Record'!D261)</f>
        <v>42935</v>
      </c>
      <c r="J264" s="35" t="str">
        <f>IF('Student Record'!T261="","",'Student Record'!T261)</f>
        <v>XXXX1245</v>
      </c>
      <c r="K264" s="35">
        <f>IF('Student Record'!V261="","",'Student Record'!V261)</f>
        <v>9680763125</v>
      </c>
      <c r="L264" s="40" t="str">
        <f>IF('Student Record'!W261="","",'Student Record'!W261)</f>
        <v>VEERAMGUDA PO KAMLIGHAT,BHIM,VEERAMGUDA,313341</v>
      </c>
    </row>
    <row r="265" spans="1:12" ht="20.100000000000001" customHeight="1" x14ac:dyDescent="0.25">
      <c r="A265" s="38">
        <f>IF(Table1[[#This Row],[Name of Student]]="","",ROWS($A$1:A261))</f>
        <v>261</v>
      </c>
      <c r="B265" s="35" t="str">
        <f>IF('Student Record'!A262="","",'Student Record'!A262)&amp;" "&amp;IF('Student Record'!B262="","",'Student Record'!B262)</f>
        <v>10 B</v>
      </c>
      <c r="C265" s="35">
        <f>IF('Student Record'!C262="","",'Student Record'!C262)</f>
        <v>12282</v>
      </c>
      <c r="D265" s="41" t="str">
        <f>IF('Student Record'!K262="","",'Student Record'!K262)</f>
        <v/>
      </c>
      <c r="E265" s="41" t="str">
        <f>IF('Student Record'!E262="","",'Student Record'!E262)</f>
        <v>MAHESH REGAR</v>
      </c>
      <c r="F265" s="41" t="str">
        <f>IF('Student Record'!G262="","",'Student Record'!G262)</f>
        <v>PRABHU LAL REGAR</v>
      </c>
      <c r="G265" s="41" t="str">
        <f>IF('Student Record'!H262="","",'Student Record'!H262)</f>
        <v>PREM DEVI</v>
      </c>
      <c r="H265" s="43">
        <f>IF('Student Record'!J262="","",'Student Record'!J262)</f>
        <v>38763</v>
      </c>
      <c r="I265" s="43">
        <f>IF('Student Record'!D262="","",'Student Record'!D262)</f>
        <v>42548</v>
      </c>
      <c r="J265" s="35" t="str">
        <f>IF('Student Record'!T262="","",'Student Record'!T262)</f>
        <v>XXXX2401</v>
      </c>
      <c r="K265" s="35">
        <f>IF('Student Record'!V262="","",'Student Record'!V262)</f>
        <v>9636465942</v>
      </c>
      <c r="L265" s="40" t="str">
        <f>IF('Student Record'!W262="","",'Student Record'!W262)</f>
        <v>REGAR MOHALLA WARD NO. 10,DEOGARH,DEOGARH,313331</v>
      </c>
    </row>
    <row r="266" spans="1:12" ht="20.100000000000001" customHeight="1" x14ac:dyDescent="0.25">
      <c r="A266" s="38">
        <f>IF(Table1[[#This Row],[Name of Student]]="","",ROWS($A$1:A262))</f>
        <v>262</v>
      </c>
      <c r="B266" s="35" t="str">
        <f>IF('Student Record'!A263="","",'Student Record'!A263)&amp;" "&amp;IF('Student Record'!B263="","",'Student Record'!B263)</f>
        <v>10 B</v>
      </c>
      <c r="C266" s="35">
        <f>IF('Student Record'!C263="","",'Student Record'!C263)</f>
        <v>13486</v>
      </c>
      <c r="D266" s="41" t="str">
        <f>IF('Student Record'!K263="","",'Student Record'!K263)</f>
        <v/>
      </c>
      <c r="E266" s="41" t="str">
        <f>IF('Student Record'!E263="","",'Student Record'!E263)</f>
        <v>MANOHAR SINGH</v>
      </c>
      <c r="F266" s="41" t="str">
        <f>IF('Student Record'!G263="","",'Student Record'!G263)</f>
        <v>KHUMAN SINGH</v>
      </c>
      <c r="G266" s="41" t="str">
        <f>IF('Student Record'!H263="","",'Student Record'!H263)</f>
        <v>RADHA DEVI</v>
      </c>
      <c r="H266" s="43">
        <f>IF('Student Record'!J263="","",'Student Record'!J263)</f>
        <v>38735</v>
      </c>
      <c r="I266" s="43">
        <f>IF('Student Record'!D263="","",'Student Record'!D263)</f>
        <v>44063</v>
      </c>
      <c r="J266" s="35" t="str">
        <f>IF('Student Record'!T263="","",'Student Record'!T263)</f>
        <v>XXXX8583</v>
      </c>
      <c r="K266" s="35">
        <f>IF('Student Record'!V263="","",'Student Record'!V263)</f>
        <v>6352100508</v>
      </c>
      <c r="L266" s="40" t="str">
        <f>IF('Student Record'!W263="","",'Student Record'!W263)</f>
        <v>KHERA,DEOGARH,PANTA KI AANTI,313341</v>
      </c>
    </row>
    <row r="267" spans="1:12" ht="20.100000000000001" customHeight="1" x14ac:dyDescent="0.25">
      <c r="A267" s="38">
        <f>IF(Table1[[#This Row],[Name of Student]]="","",ROWS($A$1:A263))</f>
        <v>263</v>
      </c>
      <c r="B267" s="35" t="str">
        <f>IF('Student Record'!A264="","",'Student Record'!A264)&amp;" "&amp;IF('Student Record'!B264="","",'Student Record'!B264)</f>
        <v>10 B</v>
      </c>
      <c r="C267" s="35">
        <f>IF('Student Record'!C264="","",'Student Record'!C264)</f>
        <v>13473</v>
      </c>
      <c r="D267" s="41" t="str">
        <f>IF('Student Record'!K264="","",'Student Record'!K264)</f>
        <v/>
      </c>
      <c r="E267" s="41" t="str">
        <f>IF('Student Record'!E264="","",'Student Record'!E264)</f>
        <v>MOHAMMAD ABRAJ</v>
      </c>
      <c r="F267" s="41" t="str">
        <f>IF('Student Record'!G264="","",'Student Record'!G264)</f>
        <v>GANEE MOHAMMAD</v>
      </c>
      <c r="G267" s="41" t="str">
        <f>IF('Student Record'!H264="","",'Student Record'!H264)</f>
        <v>SITARA BANU</v>
      </c>
      <c r="H267" s="43">
        <f>IF('Student Record'!J264="","",'Student Record'!J264)</f>
        <v>39404</v>
      </c>
      <c r="I267" s="43">
        <f>IF('Student Record'!D264="","",'Student Record'!D264)</f>
        <v>44047</v>
      </c>
      <c r="J267" s="35" t="str">
        <f>IF('Student Record'!T264="","",'Student Record'!T264)</f>
        <v>XXXX2614</v>
      </c>
      <c r="K267" s="35">
        <f>IF('Student Record'!V264="","",'Student Record'!V264)</f>
        <v>7568488045</v>
      </c>
      <c r="L267" s="40" t="str">
        <f>IF('Student Record'!W264="","",'Student Record'!W264)</f>
        <v>SHASTRI NAGAR,DEOGARH,DEOGARH,313331</v>
      </c>
    </row>
    <row r="268" spans="1:12" ht="20.100000000000001" customHeight="1" x14ac:dyDescent="0.25">
      <c r="A268" s="38">
        <f>IF(Table1[[#This Row],[Name of Student]]="","",ROWS($A$1:A264))</f>
        <v>264</v>
      </c>
      <c r="B268" s="35" t="str">
        <f>IF('Student Record'!A265="","",'Student Record'!A265)&amp;" "&amp;IF('Student Record'!B265="","",'Student Record'!B265)</f>
        <v>10 B</v>
      </c>
      <c r="C268" s="35">
        <f>IF('Student Record'!C265="","",'Student Record'!C265)</f>
        <v>12283</v>
      </c>
      <c r="D268" s="41" t="str">
        <f>IF('Student Record'!K265="","",'Student Record'!K265)</f>
        <v/>
      </c>
      <c r="E268" s="41" t="str">
        <f>IF('Student Record'!E265="","",'Student Record'!E265)</f>
        <v>MOHAMMAD FIROJ HASAMI</v>
      </c>
      <c r="F268" s="41" t="str">
        <f>IF('Student Record'!G265="","",'Student Record'!G265)</f>
        <v>NASIB ALI</v>
      </c>
      <c r="G268" s="41" t="str">
        <f>IF('Student Record'!H265="","",'Student Record'!H265)</f>
        <v>ISLAMUN NISHA</v>
      </c>
      <c r="H268" s="43">
        <f>IF('Student Record'!J265="","",'Student Record'!J265)</f>
        <v>39320</v>
      </c>
      <c r="I268" s="43">
        <f>IF('Student Record'!D265="","",'Student Record'!D265)</f>
        <v>42548</v>
      </c>
      <c r="J268" s="35" t="str">
        <f>IF('Student Record'!T265="","",'Student Record'!T265)</f>
        <v>XXXX1848</v>
      </c>
      <c r="K268" s="35">
        <f>IF('Student Record'!V265="","",'Student Record'!V265)</f>
        <v>8696025799</v>
      </c>
      <c r="L268" s="40" t="str">
        <f>IF('Student Record'!W265="","",'Student Record'!W265)</f>
        <v>CHIPPO KA MOHALLA DEOGARH,DEOGARH,DEOGARH,313331</v>
      </c>
    </row>
    <row r="269" spans="1:12" ht="20.100000000000001" customHeight="1" x14ac:dyDescent="0.25">
      <c r="A269" s="38">
        <f>IF(Table1[[#This Row],[Name of Student]]="","",ROWS($A$1:A265))</f>
        <v>265</v>
      </c>
      <c r="B269" s="35" t="str">
        <f>IF('Student Record'!A266="","",'Student Record'!A266)&amp;" "&amp;IF('Student Record'!B266="","",'Student Record'!B266)</f>
        <v>10 B</v>
      </c>
      <c r="C269" s="35">
        <f>IF('Student Record'!C266="","",'Student Record'!C266)</f>
        <v>13512</v>
      </c>
      <c r="D269" s="41" t="str">
        <f>IF('Student Record'!K266="","",'Student Record'!K266)</f>
        <v/>
      </c>
      <c r="E269" s="41" t="str">
        <f>IF('Student Record'!E266="","",'Student Record'!E266)</f>
        <v>MONU SHARMA</v>
      </c>
      <c r="F269" s="41" t="str">
        <f>IF('Student Record'!G266="","",'Student Record'!G266)</f>
        <v>RAKESH KUMAR SHARMA</v>
      </c>
      <c r="G269" s="41" t="str">
        <f>IF('Student Record'!H266="","",'Student Record'!H266)</f>
        <v>URMILA DEVI</v>
      </c>
      <c r="H269" s="43">
        <f>IF('Student Record'!J266="","",'Student Record'!J266)</f>
        <v>38560</v>
      </c>
      <c r="I269" s="43">
        <f>IF('Student Record'!D266="","",'Student Record'!D266)</f>
        <v>44069</v>
      </c>
      <c r="J269" s="35" t="str">
        <f>IF('Student Record'!T266="","",'Student Record'!T266)</f>
        <v>XXXX0985</v>
      </c>
      <c r="K269" s="35">
        <f>IF('Student Record'!V266="","",'Student Record'!V266)</f>
        <v>9636148069</v>
      </c>
      <c r="L269" s="40" t="str">
        <f>IF('Student Record'!W266="","",'Student Record'!W266)</f>
        <v>GUJARI DARWAJA KE BAHAR,DEOGARH,DEOGARH,313331</v>
      </c>
    </row>
    <row r="270" spans="1:12" ht="20.100000000000001" customHeight="1" x14ac:dyDescent="0.25">
      <c r="A270" s="38">
        <f>IF(Table1[[#This Row],[Name of Student]]="","",ROWS($A$1:A266))</f>
        <v>266</v>
      </c>
      <c r="B270" s="35" t="str">
        <f>IF('Student Record'!A267="","",'Student Record'!A267)&amp;" "&amp;IF('Student Record'!B267="","",'Student Record'!B267)</f>
        <v>10 B</v>
      </c>
      <c r="C270" s="35">
        <f>IF('Student Record'!C267="","",'Student Record'!C267)</f>
        <v>13524</v>
      </c>
      <c r="D270" s="41" t="str">
        <f>IF('Student Record'!K267="","",'Student Record'!K267)</f>
        <v/>
      </c>
      <c r="E270" s="41" t="str">
        <f>IF('Student Record'!E267="","",'Student Record'!E267)</f>
        <v>NARENDRA KUMAR SALVI</v>
      </c>
      <c r="F270" s="41" t="str">
        <f>IF('Student Record'!G267="","",'Student Record'!G267)</f>
        <v>BHERU LAL SALVI</v>
      </c>
      <c r="G270" s="41" t="str">
        <f>IF('Student Record'!H267="","",'Student Record'!H267)</f>
        <v>CHANDRA DEVI</v>
      </c>
      <c r="H270" s="43">
        <f>IF('Student Record'!J267="","",'Student Record'!J267)</f>
        <v>38134</v>
      </c>
      <c r="I270" s="43">
        <f>IF('Student Record'!D267="","",'Student Record'!D267)</f>
        <v>44074</v>
      </c>
      <c r="J270" s="35" t="str">
        <f>IF('Student Record'!T267="","",'Student Record'!T267)</f>
        <v>XXXX3971</v>
      </c>
      <c r="K270" s="35">
        <f>IF('Student Record'!V267="","",'Student Record'!V267)</f>
        <v>9929134040</v>
      </c>
      <c r="L270" s="40" t="str">
        <f>IF('Student Record'!W267="","",'Student Record'!W267)</f>
        <v>SANGRAMPURA,DEOGARH,SANGRAMPURA,313331</v>
      </c>
    </row>
    <row r="271" spans="1:12" ht="20.100000000000001" customHeight="1" x14ac:dyDescent="0.25">
      <c r="A271" s="38">
        <f>IF(Table1[[#This Row],[Name of Student]]="","",ROWS($A$1:A267))</f>
        <v>267</v>
      </c>
      <c r="B271" s="35" t="str">
        <f>IF('Student Record'!A268="","",'Student Record'!A268)&amp;" "&amp;IF('Student Record'!B268="","",'Student Record'!B268)</f>
        <v>10 B</v>
      </c>
      <c r="C271" s="35">
        <f>IF('Student Record'!C268="","",'Student Record'!C268)</f>
        <v>13675</v>
      </c>
      <c r="D271" s="41" t="str">
        <f>IF('Student Record'!K268="","",'Student Record'!K268)</f>
        <v/>
      </c>
      <c r="E271" s="41" t="str">
        <f>IF('Student Record'!E268="","",'Student Record'!E268)</f>
        <v>NIKHIL KUMAR HARIJAN</v>
      </c>
      <c r="F271" s="41" t="str">
        <f>IF('Student Record'!G268="","",'Student Record'!G268)</f>
        <v>LALIT KUMAR</v>
      </c>
      <c r="G271" s="41" t="str">
        <f>IF('Student Record'!H268="","",'Student Record'!H268)</f>
        <v>GYANEE DEVI</v>
      </c>
      <c r="H271" s="43">
        <f>IF('Student Record'!J268="","",'Student Record'!J268)</f>
        <v>39002</v>
      </c>
      <c r="I271" s="43">
        <f>IF('Student Record'!D268="","",'Student Record'!D268)</f>
        <v>44215</v>
      </c>
      <c r="J271" s="35" t="str">
        <f>IF('Student Record'!T268="","",'Student Record'!T268)</f>
        <v>XXXX8473</v>
      </c>
      <c r="K271" s="35">
        <f>IF('Student Record'!V268="","",'Student Record'!V268)</f>
        <v>8107374320</v>
      </c>
      <c r="L271" s="40" t="str">
        <f>IF('Student Record'!W268="","",'Student Record'!W268)</f>
        <v>HARIJAN BASTI,DEOGARH,DEOGARH,313331</v>
      </c>
    </row>
    <row r="272" spans="1:12" ht="20.100000000000001" customHeight="1" x14ac:dyDescent="0.25">
      <c r="A272" s="38">
        <f>IF(Table1[[#This Row],[Name of Student]]="","",ROWS($A$1:A268))</f>
        <v>268</v>
      </c>
      <c r="B272" s="35" t="str">
        <f>IF('Student Record'!A269="","",'Student Record'!A269)&amp;" "&amp;IF('Student Record'!B269="","",'Student Record'!B269)</f>
        <v>10 B</v>
      </c>
      <c r="C272" s="35">
        <f>IF('Student Record'!C269="","",'Student Record'!C269)</f>
        <v>13527</v>
      </c>
      <c r="D272" s="41" t="str">
        <f>IF('Student Record'!K269="","",'Student Record'!K269)</f>
        <v/>
      </c>
      <c r="E272" s="41" t="str">
        <f>IF('Student Record'!E269="","",'Student Record'!E269)</f>
        <v>NIRMAL KUMAR SALVI</v>
      </c>
      <c r="F272" s="41" t="str">
        <f>IF('Student Record'!G269="","",'Student Record'!G269)</f>
        <v>LAXMAN LAL</v>
      </c>
      <c r="G272" s="41" t="str">
        <f>IF('Student Record'!H269="","",'Student Record'!H269)</f>
        <v>GEETA DEVI</v>
      </c>
      <c r="H272" s="43">
        <f>IF('Student Record'!J269="","",'Student Record'!J269)</f>
        <v>38581</v>
      </c>
      <c r="I272" s="43">
        <f>IF('Student Record'!D269="","",'Student Record'!D269)</f>
        <v>44074</v>
      </c>
      <c r="J272" s="35" t="str">
        <f>IF('Student Record'!T269="","",'Student Record'!T269)</f>
        <v>XXXX7687</v>
      </c>
      <c r="K272" s="35">
        <f>IF('Student Record'!V269="","",'Student Record'!V269)</f>
        <v>9352390158</v>
      </c>
      <c r="L272" s="40" t="str">
        <f>IF('Student Record'!W269="","",'Student Record'!W269)</f>
        <v>SANGRAMPURA,DEOGARH,SANGRAMPURA,313331</v>
      </c>
    </row>
    <row r="273" spans="1:12" ht="20.100000000000001" customHeight="1" x14ac:dyDescent="0.25">
      <c r="A273" s="38">
        <f>IF(Table1[[#This Row],[Name of Student]]="","",ROWS($A$1:A269))</f>
        <v>269</v>
      </c>
      <c r="B273" s="35" t="str">
        <f>IF('Student Record'!A270="","",'Student Record'!A270)&amp;" "&amp;IF('Student Record'!B270="","",'Student Record'!B270)</f>
        <v>10 B</v>
      </c>
      <c r="C273" s="35">
        <f>IF('Student Record'!C270="","",'Student Record'!C270)</f>
        <v>13678</v>
      </c>
      <c r="D273" s="41" t="str">
        <f>IF('Student Record'!K270="","",'Student Record'!K270)</f>
        <v/>
      </c>
      <c r="E273" s="41" t="str">
        <f>IF('Student Record'!E270="","",'Student Record'!E270)</f>
        <v>NUVESH VAN</v>
      </c>
      <c r="F273" s="41" t="str">
        <f>IF('Student Record'!G270="","",'Student Record'!G270)</f>
        <v>LAXMAN VAN</v>
      </c>
      <c r="G273" s="41" t="str">
        <f>IF('Student Record'!H270="","",'Student Record'!H270)</f>
        <v>BHURI DEVI</v>
      </c>
      <c r="H273" s="43">
        <f>IF('Student Record'!J270="","",'Student Record'!J270)</f>
        <v>39212</v>
      </c>
      <c r="I273" s="43">
        <f>IF('Student Record'!D270="","",'Student Record'!D270)</f>
        <v>44226</v>
      </c>
      <c r="J273" s="35" t="str">
        <f>IF('Student Record'!T270="","",'Student Record'!T270)</f>
        <v>XXXX0778</v>
      </c>
      <c r="K273" s="35">
        <f>IF('Student Record'!V270="","",'Student Record'!V270)</f>
        <v>8290688680</v>
      </c>
      <c r="L273" s="40" t="str">
        <f>IF('Student Record'!W270="","",'Student Record'!W270)</f>
        <v>VILL BHARAT SINGH KA GUDA,DEOGARH,POST KUNDWA,313331</v>
      </c>
    </row>
    <row r="274" spans="1:12" ht="20.100000000000001" customHeight="1" x14ac:dyDescent="0.25">
      <c r="A274" s="38">
        <f>IF(Table1[[#This Row],[Name of Student]]="","",ROWS($A$1:A270))</f>
        <v>270</v>
      </c>
      <c r="B274" s="35" t="str">
        <f>IF('Student Record'!A271="","",'Student Record'!A271)&amp;" "&amp;IF('Student Record'!B271="","",'Student Record'!B271)</f>
        <v>10 B</v>
      </c>
      <c r="C274" s="35">
        <f>IF('Student Record'!C271="","",'Student Record'!C271)</f>
        <v>13124</v>
      </c>
      <c r="D274" s="41" t="str">
        <f>IF('Student Record'!K271="","",'Student Record'!K271)</f>
        <v/>
      </c>
      <c r="E274" s="41" t="str">
        <f>IF('Student Record'!E271="","",'Student Record'!E271)</f>
        <v>PANKAJ REGAR</v>
      </c>
      <c r="F274" s="41" t="str">
        <f>IF('Student Record'!G271="","",'Student Record'!G271)</f>
        <v>BHAGWAN LAL</v>
      </c>
      <c r="G274" s="41" t="str">
        <f>IF('Student Record'!H271="","",'Student Record'!H271)</f>
        <v>BHANWARI DEVI</v>
      </c>
      <c r="H274" s="43">
        <f>IF('Student Record'!J271="","",'Student Record'!J271)</f>
        <v>38870</v>
      </c>
      <c r="I274" s="43">
        <f>IF('Student Record'!D271="","",'Student Record'!D271)</f>
        <v>43292</v>
      </c>
      <c r="J274" s="35" t="str">
        <f>IF('Student Record'!T271="","",'Student Record'!T271)</f>
        <v>XXXX8417</v>
      </c>
      <c r="K274" s="35">
        <f>IF('Student Record'!V271="","",'Student Record'!V271)</f>
        <v>9999999999</v>
      </c>
      <c r="L274" s="40" t="str">
        <f>IF('Student Record'!W271="","",'Student Record'!W271)</f>
        <v>SOLANKI DARWAJA KE ANDAR,DEOGARH,DEOGARH,313331</v>
      </c>
    </row>
    <row r="275" spans="1:12" ht="20.100000000000001" customHeight="1" x14ac:dyDescent="0.25">
      <c r="A275" s="38">
        <f>IF(Table1[[#This Row],[Name of Student]]="","",ROWS($A$1:A271))</f>
        <v>271</v>
      </c>
      <c r="B275" s="35" t="str">
        <f>IF('Student Record'!A272="","",'Student Record'!A272)&amp;" "&amp;IF('Student Record'!B272="","",'Student Record'!B272)</f>
        <v>10 B</v>
      </c>
      <c r="C275" s="35">
        <f>IF('Student Record'!C272="","",'Student Record'!C272)</f>
        <v>13556</v>
      </c>
      <c r="D275" s="41" t="str">
        <f>IF('Student Record'!K272="","",'Student Record'!K272)</f>
        <v/>
      </c>
      <c r="E275" s="41" t="str">
        <f>IF('Student Record'!E272="","",'Student Record'!E272)</f>
        <v>Pawan Chandel</v>
      </c>
      <c r="F275" s="41" t="str">
        <f>IF('Student Record'!G272="","",'Student Record'!G272)</f>
        <v>Govind Chandel</v>
      </c>
      <c r="G275" s="41" t="str">
        <f>IF('Student Record'!H272="","",'Student Record'!H272)</f>
        <v>Pooja Chandal</v>
      </c>
      <c r="H275" s="43">
        <f>IF('Student Record'!J272="","",'Student Record'!J272)</f>
        <v>39403</v>
      </c>
      <c r="I275" s="43">
        <f>IF('Student Record'!D272="","",'Student Record'!D272)</f>
        <v>44085</v>
      </c>
      <c r="J275" s="35" t="str">
        <f>IF('Student Record'!T272="","",'Student Record'!T272)</f>
        <v>XXXX5742</v>
      </c>
      <c r="K275" s="35">
        <f>IF('Student Record'!V272="","",'Student Record'!V272)</f>
        <v>7984720039</v>
      </c>
      <c r="L275" s="40" t="str">
        <f>IF('Student Record'!W272="","",'Student Record'!W272)</f>
        <v>KHATIKO KA MOHALLA JAMADARO KI GALI WARD NO 7,DEOGARH,DEOGARH ,313331</v>
      </c>
    </row>
    <row r="276" spans="1:12" ht="20.100000000000001" customHeight="1" x14ac:dyDescent="0.25">
      <c r="A276" s="38">
        <f>IF(Table1[[#This Row],[Name of Student]]="","",ROWS($A$1:A272))</f>
        <v>272</v>
      </c>
      <c r="B276" s="35" t="str">
        <f>IF('Student Record'!A273="","",'Student Record'!A273)&amp;" "&amp;IF('Student Record'!B273="","",'Student Record'!B273)</f>
        <v>10 B</v>
      </c>
      <c r="C276" s="35">
        <f>IF('Student Record'!C273="","",'Student Record'!C273)</f>
        <v>13535</v>
      </c>
      <c r="D276" s="41" t="str">
        <f>IF('Student Record'!K273="","",'Student Record'!K273)</f>
        <v/>
      </c>
      <c r="E276" s="41" t="str">
        <f>IF('Student Record'!E273="","",'Student Record'!E273)</f>
        <v>PAWAN KUMAR REGAR</v>
      </c>
      <c r="F276" s="41" t="str">
        <f>IF('Student Record'!G273="","",'Student Record'!G273)</f>
        <v>SURESH CHANDRA REGAR</v>
      </c>
      <c r="G276" s="41" t="str">
        <f>IF('Student Record'!H273="","",'Student Record'!H273)</f>
        <v>KAILASHI DEVI</v>
      </c>
      <c r="H276" s="43">
        <f>IF('Student Record'!J273="","",'Student Record'!J273)</f>
        <v>38874</v>
      </c>
      <c r="I276" s="43">
        <f>IF('Student Record'!D273="","",'Student Record'!D273)</f>
        <v>44075</v>
      </c>
      <c r="J276" s="35" t="str">
        <f>IF('Student Record'!T273="","",'Student Record'!T273)</f>
        <v>XXXX8869</v>
      </c>
      <c r="K276" s="35">
        <f>IF('Student Record'!V273="","",'Student Record'!V273)</f>
        <v>9649935161</v>
      </c>
      <c r="L276" s="40" t="str">
        <f>IF('Student Record'!W273="","",'Student Record'!W273)</f>
        <v>SOLANKI DARWAJA DEOGARH,DEOGARH,DEOGARH,313331</v>
      </c>
    </row>
    <row r="277" spans="1:12" ht="20.100000000000001" customHeight="1" x14ac:dyDescent="0.25">
      <c r="A277" s="38">
        <f>IF(Table1[[#This Row],[Name of Student]]="","",ROWS($A$1:A273))</f>
        <v>273</v>
      </c>
      <c r="B277" s="35" t="str">
        <f>IF('Student Record'!A274="","",'Student Record'!A274)&amp;" "&amp;IF('Student Record'!B274="","",'Student Record'!B274)</f>
        <v>10 B</v>
      </c>
      <c r="C277" s="35">
        <f>IF('Student Record'!C274="","",'Student Record'!C274)</f>
        <v>13668</v>
      </c>
      <c r="D277" s="41" t="str">
        <f>IF('Student Record'!K274="","",'Student Record'!K274)</f>
        <v/>
      </c>
      <c r="E277" s="41" t="str">
        <f>IF('Student Record'!E274="","",'Student Record'!E274)</f>
        <v>PRAHLAD REGAR</v>
      </c>
      <c r="F277" s="41" t="str">
        <f>IF('Student Record'!G274="","",'Student Record'!G274)</f>
        <v>VIJAY RAM REGAR</v>
      </c>
      <c r="G277" s="41" t="str">
        <f>IF('Student Record'!H274="","",'Student Record'!H274)</f>
        <v>PREM DEVI</v>
      </c>
      <c r="H277" s="43">
        <f>IF('Student Record'!J274="","",'Student Record'!J274)</f>
        <v>38600</v>
      </c>
      <c r="I277" s="43">
        <f>IF('Student Record'!D274="","",'Student Record'!D274)</f>
        <v>44183</v>
      </c>
      <c r="J277" s="35" t="str">
        <f>IF('Student Record'!T274="","",'Student Record'!T274)</f>
        <v>XXXX6953</v>
      </c>
      <c r="K277" s="35">
        <f>IF('Student Record'!V274="","",'Student Record'!V274)</f>
        <v>8003857847</v>
      </c>
      <c r="L277" s="40" t="str">
        <f>IF('Student Record'!W274="","",'Student Record'!W274)</f>
        <v>Mohannagar,Rajsamand,Pandolaie,313324</v>
      </c>
    </row>
    <row r="278" spans="1:12" ht="20.100000000000001" customHeight="1" x14ac:dyDescent="0.25">
      <c r="A278" s="38">
        <f>IF(Table1[[#This Row],[Name of Student]]="","",ROWS($A$1:A274))</f>
        <v>274</v>
      </c>
      <c r="B278" s="35" t="str">
        <f>IF('Student Record'!A275="","",'Student Record'!A275)&amp;" "&amp;IF('Student Record'!B275="","",'Student Record'!B275)</f>
        <v>10 B</v>
      </c>
      <c r="C278" s="35">
        <f>IF('Student Record'!C275="","",'Student Record'!C275)</f>
        <v>13451</v>
      </c>
      <c r="D278" s="41" t="str">
        <f>IF('Student Record'!K275="","",'Student Record'!K275)</f>
        <v/>
      </c>
      <c r="E278" s="41" t="str">
        <f>IF('Student Record'!E275="","",'Student Record'!E275)</f>
        <v>PRAKASH KALAL</v>
      </c>
      <c r="F278" s="41" t="str">
        <f>IF('Student Record'!G275="","",'Student Record'!G275)</f>
        <v>BHERU LAL KALAL</v>
      </c>
      <c r="G278" s="41" t="str">
        <f>IF('Student Record'!H275="","",'Student Record'!H275)</f>
        <v>MEENA DEVI</v>
      </c>
      <c r="H278" s="43">
        <f>IF('Student Record'!J275="","",'Student Record'!J275)</f>
        <v>38161</v>
      </c>
      <c r="I278" s="43">
        <f>IF('Student Record'!D275="","",'Student Record'!D275)</f>
        <v>44047</v>
      </c>
      <c r="J278" s="35" t="str">
        <f>IF('Student Record'!T275="","",'Student Record'!T275)</f>
        <v>XXXX2761</v>
      </c>
      <c r="K278" s="35">
        <f>IF('Student Record'!V275="","",'Student Record'!V275)</f>
        <v>6378845513</v>
      </c>
      <c r="L278" s="40" t="str">
        <f>IF('Student Record'!W275="","",'Student Record'!W275)</f>
        <v>upar ka vaas,deogarh,sopari,313331</v>
      </c>
    </row>
    <row r="279" spans="1:12" ht="20.100000000000001" customHeight="1" x14ac:dyDescent="0.25">
      <c r="A279" s="38">
        <f>IF(Table1[[#This Row],[Name of Student]]="","",ROWS($A$1:A275))</f>
        <v>275</v>
      </c>
      <c r="B279" s="35" t="str">
        <f>IF('Student Record'!A276="","",'Student Record'!A276)&amp;" "&amp;IF('Student Record'!B276="","",'Student Record'!B276)</f>
        <v>10 B</v>
      </c>
      <c r="C279" s="35">
        <f>IF('Student Record'!C276="","",'Student Record'!C276)</f>
        <v>13485</v>
      </c>
      <c r="D279" s="41" t="str">
        <f>IF('Student Record'!K276="","",'Student Record'!K276)</f>
        <v/>
      </c>
      <c r="E279" s="41" t="str">
        <f>IF('Student Record'!E276="","",'Student Record'!E276)</f>
        <v>PRAKASH SINGH</v>
      </c>
      <c r="F279" s="41" t="str">
        <f>IF('Student Record'!G276="","",'Student Record'!G276)</f>
        <v>TEJ SINGH</v>
      </c>
      <c r="G279" s="41" t="str">
        <f>IF('Student Record'!H276="","",'Student Record'!H276)</f>
        <v>JAMANA DEVI</v>
      </c>
      <c r="H279" s="43">
        <f>IF('Student Record'!J276="","",'Student Record'!J276)</f>
        <v>38081</v>
      </c>
      <c r="I279" s="43">
        <f>IF('Student Record'!D276="","",'Student Record'!D276)</f>
        <v>44063</v>
      </c>
      <c r="J279" s="35" t="str">
        <f>IF('Student Record'!T276="","",'Student Record'!T276)</f>
        <v>XXXX4943</v>
      </c>
      <c r="K279" s="35">
        <f>IF('Student Record'!V276="","",'Student Record'!V276)</f>
        <v>8303818456</v>
      </c>
      <c r="L279" s="40" t="str">
        <f>IF('Student Record'!W276="","",'Student Record'!W276)</f>
        <v>VILLAGE-KUNDELI ,KUNDELI TEH.-DEOGARH,KUNDELI,313341</v>
      </c>
    </row>
    <row r="280" spans="1:12" ht="20.100000000000001" customHeight="1" x14ac:dyDescent="0.25">
      <c r="A280" s="38">
        <f>IF(Table1[[#This Row],[Name of Student]]="","",ROWS($A$1:A276))</f>
        <v>276</v>
      </c>
      <c r="B280" s="35" t="str">
        <f>IF('Student Record'!A277="","",'Student Record'!A277)&amp;" "&amp;IF('Student Record'!B277="","",'Student Record'!B277)</f>
        <v>10 B</v>
      </c>
      <c r="C280" s="35">
        <f>IF('Student Record'!C277="","",'Student Record'!C277)</f>
        <v>13546</v>
      </c>
      <c r="D280" s="41" t="str">
        <f>IF('Student Record'!K277="","",'Student Record'!K277)</f>
        <v/>
      </c>
      <c r="E280" s="41" t="str">
        <f>IF('Student Record'!E277="","",'Student Record'!E277)</f>
        <v>PRAVEEN KUMAR REGAR</v>
      </c>
      <c r="F280" s="41" t="str">
        <f>IF('Student Record'!G277="","",'Student Record'!G277)</f>
        <v>PREM LAL REGAR</v>
      </c>
      <c r="G280" s="41" t="str">
        <f>IF('Student Record'!H277="","",'Student Record'!H277)</f>
        <v>SHANTA DEVI</v>
      </c>
      <c r="H280" s="43">
        <f>IF('Student Record'!J277="","",'Student Record'!J277)</f>
        <v>39337</v>
      </c>
      <c r="I280" s="43">
        <f>IF('Student Record'!D277="","",'Student Record'!D277)</f>
        <v>44083</v>
      </c>
      <c r="J280" s="35" t="str">
        <f>IF('Student Record'!T277="","",'Student Record'!T277)</f>
        <v>XXXX5722</v>
      </c>
      <c r="K280" s="35">
        <f>IF('Student Record'!V277="","",'Student Record'!V277)</f>
        <v>9587722170</v>
      </c>
      <c r="L280" s="40" t="str">
        <f>IF('Student Record'!W277="","",'Student Record'!W277)</f>
        <v>DEOGARH, DEOGARH,RAJSAMAND,,313331</v>
      </c>
    </row>
    <row r="281" spans="1:12" ht="20.100000000000001" customHeight="1" x14ac:dyDescent="0.25">
      <c r="A281" s="38">
        <f>IF(Table1[[#This Row],[Name of Student]]="","",ROWS($A$1:A277))</f>
        <v>277</v>
      </c>
      <c r="B281" s="35" t="str">
        <f>IF('Student Record'!A278="","",'Student Record'!A278)&amp;" "&amp;IF('Student Record'!B278="","",'Student Record'!B278)</f>
        <v>10 B</v>
      </c>
      <c r="C281" s="35">
        <f>IF('Student Record'!C278="","",'Student Record'!C278)</f>
        <v>13661</v>
      </c>
      <c r="D281" s="41" t="str">
        <f>IF('Student Record'!K278="","",'Student Record'!K278)</f>
        <v/>
      </c>
      <c r="E281" s="41" t="str">
        <f>IF('Student Record'!E278="","",'Student Record'!E278)</f>
        <v>PRINCE KUMAR REGAR</v>
      </c>
      <c r="F281" s="41" t="str">
        <f>IF('Student Record'!G278="","",'Student Record'!G278)</f>
        <v>KISHAN LAL</v>
      </c>
      <c r="G281" s="41" t="str">
        <f>IF('Student Record'!H278="","",'Student Record'!H278)</f>
        <v>LEELA DEVI</v>
      </c>
      <c r="H281" s="43">
        <f>IF('Student Record'!J278="","",'Student Record'!J278)</f>
        <v>38558</v>
      </c>
      <c r="I281" s="43">
        <f>IF('Student Record'!D278="","",'Student Record'!D278)</f>
        <v>44124</v>
      </c>
      <c r="J281" s="35" t="str">
        <f>IF('Student Record'!T278="","",'Student Record'!T278)</f>
        <v>XXXX7441</v>
      </c>
      <c r="K281" s="35">
        <f>IF('Student Record'!V278="","",'Student Record'!V278)</f>
        <v>7357267963</v>
      </c>
      <c r="L281" s="40" t="str">
        <f>IF('Student Record'!W278="","",'Student Record'!W278)</f>
        <v>RAJIV NAGAR RATDIYA KA CHODA,DEOGARH,DEOGARH,313331</v>
      </c>
    </row>
    <row r="282" spans="1:12" ht="20.100000000000001" customHeight="1" x14ac:dyDescent="0.25">
      <c r="A282" s="38">
        <f>IF(Table1[[#This Row],[Name of Student]]="","",ROWS($A$1:A278))</f>
        <v>278</v>
      </c>
      <c r="B282" s="35" t="str">
        <f>IF('Student Record'!A279="","",'Student Record'!A279)&amp;" "&amp;IF('Student Record'!B279="","",'Student Record'!B279)</f>
        <v>10 B</v>
      </c>
      <c r="C282" s="35">
        <f>IF('Student Record'!C279="","",'Student Record'!C279)</f>
        <v>12897</v>
      </c>
      <c r="D282" s="41" t="str">
        <f>IF('Student Record'!K279="","",'Student Record'!K279)</f>
        <v/>
      </c>
      <c r="E282" s="41" t="str">
        <f>IF('Student Record'!E279="","",'Student Record'!E279)</f>
        <v>PUROSHATTAM DAS VAISHNAV</v>
      </c>
      <c r="F282" s="41" t="str">
        <f>IF('Student Record'!G279="","",'Student Record'!G279)</f>
        <v>SHANKAR DAS</v>
      </c>
      <c r="G282" s="41" t="str">
        <f>IF('Student Record'!H279="","",'Student Record'!H279)</f>
        <v>PUSHPA DEVI</v>
      </c>
      <c r="H282" s="43">
        <f>IF('Student Record'!J279="","",'Student Record'!J279)</f>
        <v>38382</v>
      </c>
      <c r="I282" s="43">
        <f>IF('Student Record'!D279="","",'Student Record'!D279)</f>
        <v>43276</v>
      </c>
      <c r="J282" s="35" t="str">
        <f>IF('Student Record'!T279="","",'Student Record'!T279)</f>
        <v>XXXX9991</v>
      </c>
      <c r="K282" s="35">
        <f>IF('Student Record'!V279="","",'Student Record'!V279)</f>
        <v>9999999999</v>
      </c>
      <c r="L282" s="40" t="str">
        <f>IF('Student Record'!W279="","",'Student Record'!W279)</f>
        <v>RAMPURIYA WARD NO 19,DEOGARH,RAMPURIYA WARD NO 19,313331</v>
      </c>
    </row>
    <row r="283" spans="1:12" ht="20.100000000000001" customHeight="1" x14ac:dyDescent="0.25">
      <c r="A283" s="38">
        <f>IF(Table1[[#This Row],[Name of Student]]="","",ROWS($A$1:A279))</f>
        <v>279</v>
      </c>
      <c r="B283" s="35" t="str">
        <f>IF('Student Record'!A280="","",'Student Record'!A280)&amp;" "&amp;IF('Student Record'!B280="","",'Student Record'!B280)</f>
        <v>10 B</v>
      </c>
      <c r="C283" s="35">
        <f>IF('Student Record'!C280="","",'Student Record'!C280)</f>
        <v>12307</v>
      </c>
      <c r="D283" s="41" t="str">
        <f>IF('Student Record'!K280="","",'Student Record'!K280)</f>
        <v/>
      </c>
      <c r="E283" s="41" t="str">
        <f>IF('Student Record'!E280="","",'Student Record'!E280)</f>
        <v>RAHUL MALI</v>
      </c>
      <c r="F283" s="41" t="str">
        <f>IF('Student Record'!G280="","",'Student Record'!G280)</f>
        <v>KANHAIYA LAL MALI</v>
      </c>
      <c r="G283" s="41" t="str">
        <f>IF('Student Record'!H280="","",'Student Record'!H280)</f>
        <v>SANTOSH BAI</v>
      </c>
      <c r="H283" s="43">
        <f>IF('Student Record'!J280="","",'Student Record'!J280)</f>
        <v>38768</v>
      </c>
      <c r="I283" s="43">
        <f>IF('Student Record'!D280="","",'Student Record'!D280)</f>
        <v>42548</v>
      </c>
      <c r="J283" s="35" t="str">
        <f>IF('Student Record'!T280="","",'Student Record'!T280)</f>
        <v>XXXX0484</v>
      </c>
      <c r="K283" s="35">
        <f>IF('Student Record'!V280="","",'Student Record'!V280)</f>
        <v>9999999999</v>
      </c>
      <c r="L283" s="40" t="str">
        <f>IF('Student Record'!W280="","",'Student Record'!W280)</f>
        <v>SHAKTI NAGAR ,DEOGARH,DEOGARH,313331</v>
      </c>
    </row>
    <row r="284" spans="1:12" ht="20.100000000000001" customHeight="1" x14ac:dyDescent="0.25">
      <c r="A284" s="38">
        <f>IF(Table1[[#This Row],[Name of Student]]="","",ROWS($A$1:A280))</f>
        <v>280</v>
      </c>
      <c r="B284" s="35" t="str">
        <f>IF('Student Record'!A281="","",'Student Record'!A281)&amp;" "&amp;IF('Student Record'!B281="","",'Student Record'!B281)</f>
        <v>10 B</v>
      </c>
      <c r="C284" s="35">
        <f>IF('Student Record'!C281="","",'Student Record'!C281)</f>
        <v>12311</v>
      </c>
      <c r="D284" s="41" t="str">
        <f>IF('Student Record'!K281="","",'Student Record'!K281)</f>
        <v/>
      </c>
      <c r="E284" s="41" t="str">
        <f>IF('Student Record'!E281="","",'Student Record'!E281)</f>
        <v>RAHUL MALI</v>
      </c>
      <c r="F284" s="41" t="str">
        <f>IF('Student Record'!G281="","",'Student Record'!G281)</f>
        <v>BHERU LAL</v>
      </c>
      <c r="G284" s="41" t="str">
        <f>IF('Student Record'!H281="","",'Student Record'!H281)</f>
        <v>RADHA DEVI</v>
      </c>
      <c r="H284" s="43">
        <f>IF('Student Record'!J281="","",'Student Record'!J281)</f>
        <v>38418</v>
      </c>
      <c r="I284" s="43">
        <f>IF('Student Record'!D281="","",'Student Record'!D281)</f>
        <v>42548</v>
      </c>
      <c r="J284" s="35" t="str">
        <f>IF('Student Record'!T281="","",'Student Record'!T281)</f>
        <v>XXXX4912</v>
      </c>
      <c r="K284" s="35">
        <f>IF('Student Record'!V281="","",'Student Record'!V281)</f>
        <v>9001859600</v>
      </c>
      <c r="L284" s="40" t="str">
        <f>IF('Student Record'!W281="","",'Student Record'!W281)</f>
        <v>SHAKTI NAGAR,DEOGARH,DEOGARH,313331</v>
      </c>
    </row>
    <row r="285" spans="1:12" ht="20.100000000000001" customHeight="1" x14ac:dyDescent="0.25">
      <c r="A285" s="38">
        <f>IF(Table1[[#This Row],[Name of Student]]="","",ROWS($A$1:A281))</f>
        <v>281</v>
      </c>
      <c r="B285" s="35" t="str">
        <f>IF('Student Record'!A282="","",'Student Record'!A282)&amp;" "&amp;IF('Student Record'!B282="","",'Student Record'!B282)</f>
        <v>10 B</v>
      </c>
      <c r="C285" s="35">
        <f>IF('Student Record'!C282="","",'Student Record'!C282)</f>
        <v>12284</v>
      </c>
      <c r="D285" s="41" t="str">
        <f>IF('Student Record'!K282="","",'Student Record'!K282)</f>
        <v/>
      </c>
      <c r="E285" s="41" t="str">
        <f>IF('Student Record'!E282="","",'Student Record'!E282)</f>
        <v>RAHUL PRAJAPAT</v>
      </c>
      <c r="F285" s="41" t="str">
        <f>IF('Student Record'!G282="","",'Student Record'!G282)</f>
        <v>GANGA RAM</v>
      </c>
      <c r="G285" s="41" t="str">
        <f>IF('Student Record'!H282="","",'Student Record'!H282)</f>
        <v>MANGI BAI</v>
      </c>
      <c r="H285" s="43">
        <f>IF('Student Record'!J282="","",'Student Record'!J282)</f>
        <v>38522</v>
      </c>
      <c r="I285" s="43">
        <f>IF('Student Record'!D282="","",'Student Record'!D282)</f>
        <v>42548</v>
      </c>
      <c r="J285" s="35" t="str">
        <f>IF('Student Record'!T282="","",'Student Record'!T282)</f>
        <v>XXXX2302</v>
      </c>
      <c r="K285" s="35">
        <f>IF('Student Record'!V282="","",'Student Record'!V282)</f>
        <v>8003002029</v>
      </c>
      <c r="L285" s="40" t="str">
        <f>IF('Student Record'!W282="","",'Student Record'!W282)</f>
        <v>KUMHARO KA MOHALLA SURAAJ DARWAJA,DEOGARH,DEOGARH,313331</v>
      </c>
    </row>
    <row r="286" spans="1:12" ht="20.100000000000001" customHeight="1" x14ac:dyDescent="0.25">
      <c r="A286" s="38">
        <f>IF(Table1[[#This Row],[Name of Student]]="","",ROWS($A$1:A282))</f>
        <v>282</v>
      </c>
      <c r="B286" s="35" t="str">
        <f>IF('Student Record'!A283="","",'Student Record'!A283)&amp;" "&amp;IF('Student Record'!B283="","",'Student Record'!B283)</f>
        <v>10 B</v>
      </c>
      <c r="C286" s="35">
        <f>IF('Student Record'!C283="","",'Student Record'!C283)</f>
        <v>13452</v>
      </c>
      <c r="D286" s="41" t="str">
        <f>IF('Student Record'!K283="","",'Student Record'!K283)</f>
        <v/>
      </c>
      <c r="E286" s="41" t="str">
        <f>IF('Student Record'!E283="","",'Student Record'!E283)</f>
        <v>RAJENDRA KUMAR REGAR</v>
      </c>
      <c r="F286" s="41" t="str">
        <f>IF('Student Record'!G283="","",'Student Record'!G283)</f>
        <v>JAGDISH CHANDRA</v>
      </c>
      <c r="G286" s="41" t="str">
        <f>IF('Student Record'!H283="","",'Student Record'!H283)</f>
        <v>DHAPU DEVI</v>
      </c>
      <c r="H286" s="43">
        <f>IF('Student Record'!J283="","",'Student Record'!J283)</f>
        <v>38488</v>
      </c>
      <c r="I286" s="43">
        <f>IF('Student Record'!D283="","",'Student Record'!D283)</f>
        <v>44047</v>
      </c>
      <c r="J286" s="35" t="str">
        <f>IF('Student Record'!T283="","",'Student Record'!T283)</f>
        <v>XXXX4822</v>
      </c>
      <c r="K286" s="35">
        <f>IF('Student Record'!V283="","",'Student Record'!V283)</f>
        <v>9351122773</v>
      </c>
      <c r="L286" s="40" t="str">
        <f>IF('Student Record'!W283="","",'Student Record'!W283)</f>
        <v>ADARSH NAGAR ,DEOGARH,CHETRA ASAN ,313331</v>
      </c>
    </row>
    <row r="287" spans="1:12" ht="20.100000000000001" customHeight="1" x14ac:dyDescent="0.25">
      <c r="A287" s="38">
        <f>IF(Table1[[#This Row],[Name of Student]]="","",ROWS($A$1:A283))</f>
        <v>283</v>
      </c>
      <c r="B287" s="35" t="str">
        <f>IF('Student Record'!A284="","",'Student Record'!A284)&amp;" "&amp;IF('Student Record'!B284="","",'Student Record'!B284)</f>
        <v>10 B</v>
      </c>
      <c r="C287" s="35">
        <f>IF('Student Record'!C284="","",'Student Record'!C284)</f>
        <v>13405</v>
      </c>
      <c r="D287" s="41" t="str">
        <f>IF('Student Record'!K284="","",'Student Record'!K284)</f>
        <v/>
      </c>
      <c r="E287" s="41" t="str">
        <f>IF('Student Record'!E284="","",'Student Record'!E284)</f>
        <v>RAKESH DASANA</v>
      </c>
      <c r="F287" s="41" t="str">
        <f>IF('Student Record'!G284="","",'Student Record'!G284)</f>
        <v>BHANWAR LAL BHIL</v>
      </c>
      <c r="G287" s="41" t="str">
        <f>IF('Student Record'!H284="","",'Student Record'!H284)</f>
        <v>KANWARI BAI</v>
      </c>
      <c r="H287" s="43">
        <f>IF('Student Record'!J284="","",'Student Record'!J284)</f>
        <v>38977</v>
      </c>
      <c r="I287" s="43">
        <f>IF('Student Record'!D284="","",'Student Record'!D284)</f>
        <v>43664</v>
      </c>
      <c r="J287" s="35" t="str">
        <f>IF('Student Record'!T284="","",'Student Record'!T284)</f>
        <v>XXXX9111</v>
      </c>
      <c r="K287" s="35">
        <f>IF('Student Record'!V284="","",'Student Record'!V284)</f>
        <v>9784356552</v>
      </c>
      <c r="L287" s="40" t="str">
        <f>IF('Student Record'!W284="","",'Student Record'!W284)</f>
        <v>RAJIV NAGAR ,DEOGARH,DEOGARH,313331</v>
      </c>
    </row>
    <row r="288" spans="1:12" ht="20.100000000000001" customHeight="1" x14ac:dyDescent="0.25">
      <c r="A288" s="38">
        <f>IF(Table1[[#This Row],[Name of Student]]="","",ROWS($A$1:A284))</f>
        <v>284</v>
      </c>
      <c r="B288" s="35" t="str">
        <f>IF('Student Record'!A285="","",'Student Record'!A285)&amp;" "&amp;IF('Student Record'!B285="","",'Student Record'!B285)</f>
        <v>10 B</v>
      </c>
      <c r="C288" s="35">
        <f>IF('Student Record'!C285="","",'Student Record'!C285)</f>
        <v>13484</v>
      </c>
      <c r="D288" s="41" t="str">
        <f>IF('Student Record'!K285="","",'Student Record'!K285)</f>
        <v/>
      </c>
      <c r="E288" s="41" t="str">
        <f>IF('Student Record'!E285="","",'Student Record'!E285)</f>
        <v>RAMESH SINGH</v>
      </c>
      <c r="F288" s="41" t="str">
        <f>IF('Student Record'!G285="","",'Student Record'!G285)</f>
        <v>LUMB SINGH</v>
      </c>
      <c r="G288" s="41" t="str">
        <f>IF('Student Record'!H285="","",'Student Record'!H285)</f>
        <v>SEETA DEVI</v>
      </c>
      <c r="H288" s="43">
        <f>IF('Student Record'!J285="","",'Student Record'!J285)</f>
        <v>38790</v>
      </c>
      <c r="I288" s="43">
        <f>IF('Student Record'!D285="","",'Student Record'!D285)</f>
        <v>44063</v>
      </c>
      <c r="J288" s="35" t="str">
        <f>IF('Student Record'!T285="","",'Student Record'!T285)</f>
        <v>XXXX5885</v>
      </c>
      <c r="K288" s="35">
        <f>IF('Student Record'!V285="","",'Student Record'!V285)</f>
        <v>9352911707</v>
      </c>
      <c r="L288" s="40" t="str">
        <f>IF('Student Record'!W285="","",'Student Record'!W285)</f>
        <v>PANTA KI AANTI,DEOGARH,POST-MIYALA,313331</v>
      </c>
    </row>
    <row r="289" spans="1:12" ht="20.100000000000001" customHeight="1" x14ac:dyDescent="0.25">
      <c r="A289" s="38">
        <f>IF(Table1[[#This Row],[Name of Student]]="","",ROWS($A$1:A285))</f>
        <v>285</v>
      </c>
      <c r="B289" s="35" t="str">
        <f>IF('Student Record'!A286="","",'Student Record'!A286)&amp;" "&amp;IF('Student Record'!B286="","",'Student Record'!B286)</f>
        <v>10 B</v>
      </c>
      <c r="C289" s="35">
        <f>IF('Student Record'!C286="","",'Student Record'!C286)</f>
        <v>13448</v>
      </c>
      <c r="D289" s="41" t="str">
        <f>IF('Student Record'!K286="","",'Student Record'!K286)</f>
        <v/>
      </c>
      <c r="E289" s="41" t="str">
        <f>IF('Student Record'!E286="","",'Student Record'!E286)</f>
        <v>SANTOSH SINGH RAWAT</v>
      </c>
      <c r="F289" s="41" t="str">
        <f>IF('Student Record'!G286="","",'Student Record'!G286)</f>
        <v>MADAN SINGH RAWAT</v>
      </c>
      <c r="G289" s="41" t="str">
        <f>IF('Student Record'!H286="","",'Student Record'!H286)</f>
        <v>KAMLA BAI</v>
      </c>
      <c r="H289" s="43">
        <f>IF('Student Record'!J286="","",'Student Record'!J286)</f>
        <v>38491</v>
      </c>
      <c r="I289" s="43">
        <f>IF('Student Record'!D286="","",'Student Record'!D286)</f>
        <v>44047</v>
      </c>
      <c r="J289" s="35" t="str">
        <f>IF('Student Record'!T286="","",'Student Record'!T286)</f>
        <v>XXXX9055</v>
      </c>
      <c r="K289" s="35">
        <f>IF('Student Record'!V286="","",'Student Record'!V286)</f>
        <v>9928067776</v>
      </c>
      <c r="L289" s="40" t="str">
        <f>IF('Student Record'!W286="","",'Student Record'!W286)</f>
        <v>kishanpura,deogarh,kishanpura,313331</v>
      </c>
    </row>
    <row r="290" spans="1:12" ht="20.100000000000001" customHeight="1" x14ac:dyDescent="0.25">
      <c r="A290" s="38">
        <f>IF(Table1[[#This Row],[Name of Student]]="","",ROWS($A$1:A286))</f>
        <v>286</v>
      </c>
      <c r="B290" s="35" t="str">
        <f>IF('Student Record'!A287="","",'Student Record'!A287)&amp;" "&amp;IF('Student Record'!B287="","",'Student Record'!B287)</f>
        <v>10 B</v>
      </c>
      <c r="C290" s="35">
        <f>IF('Student Record'!C287="","",'Student Record'!C287)</f>
        <v>13599</v>
      </c>
      <c r="D290" s="41" t="str">
        <f>IF('Student Record'!K287="","",'Student Record'!K287)</f>
        <v/>
      </c>
      <c r="E290" s="41" t="str">
        <f>IF('Student Record'!E287="","",'Student Record'!E287)</f>
        <v>SHIV KUMAR VAISHNAV</v>
      </c>
      <c r="F290" s="41" t="str">
        <f>IF('Student Record'!G287="","",'Student Record'!G287)</f>
        <v>SHANTI DAS VAISHNAV</v>
      </c>
      <c r="G290" s="41" t="str">
        <f>IF('Student Record'!H287="","",'Student Record'!H287)</f>
        <v>SHARDA DEVI</v>
      </c>
      <c r="H290" s="43">
        <f>IF('Student Record'!J287="","",'Student Record'!J287)</f>
        <v>38774</v>
      </c>
      <c r="I290" s="43">
        <f>IF('Student Record'!D287="","",'Student Record'!D287)</f>
        <v>44114</v>
      </c>
      <c r="J290" s="35" t="str">
        <f>IF('Student Record'!T287="","",'Student Record'!T287)</f>
        <v>XXXX9188</v>
      </c>
      <c r="K290" s="35">
        <f>IF('Student Record'!V287="","",'Student Record'!V287)</f>
        <v>8696913926</v>
      </c>
      <c r="L290" s="40" t="str">
        <f>IF('Student Record'!W287="","",'Student Record'!W287)</f>
        <v>BEHIND GIRLS SENIOR SECONDARY SCHOOL ,DEOGARH,WARD NO 19 DEOGARH,313331</v>
      </c>
    </row>
    <row r="291" spans="1:12" ht="20.100000000000001" customHeight="1" x14ac:dyDescent="0.25">
      <c r="A291" s="38">
        <f>IF(Table1[[#This Row],[Name of Student]]="","",ROWS($A$1:A287))</f>
        <v>287</v>
      </c>
      <c r="B291" s="35" t="str">
        <f>IF('Student Record'!A288="","",'Student Record'!A288)&amp;" "&amp;IF('Student Record'!B288="","",'Student Record'!B288)</f>
        <v>10 B</v>
      </c>
      <c r="C291" s="35">
        <f>IF('Student Record'!C288="","",'Student Record'!C288)</f>
        <v>13453</v>
      </c>
      <c r="D291" s="41" t="str">
        <f>IF('Student Record'!K288="","",'Student Record'!K288)</f>
        <v/>
      </c>
      <c r="E291" s="41" t="str">
        <f>IF('Student Record'!E288="","",'Student Record'!E288)</f>
        <v>SHRAWAN SINGH</v>
      </c>
      <c r="F291" s="41" t="str">
        <f>IF('Student Record'!G288="","",'Student Record'!G288)</f>
        <v>BABU SINGH</v>
      </c>
      <c r="G291" s="41" t="str">
        <f>IF('Student Record'!H288="","",'Student Record'!H288)</f>
        <v>TEEPU DEVI</v>
      </c>
      <c r="H291" s="43">
        <f>IF('Student Record'!J288="","",'Student Record'!J288)</f>
        <v>39288</v>
      </c>
      <c r="I291" s="43">
        <f>IF('Student Record'!D288="","",'Student Record'!D288)</f>
        <v>44047</v>
      </c>
      <c r="J291" s="35" t="str">
        <f>IF('Student Record'!T288="","",'Student Record'!T288)</f>
        <v>XXXX8937</v>
      </c>
      <c r="K291" s="35">
        <f>IF('Student Record'!V288="","",'Student Record'!V288)</f>
        <v>9352315364</v>
      </c>
      <c r="L291" s="40" t="str">
        <f>IF('Student Record'!W288="","",'Student Record'!W288)</f>
        <v>KHERA,DEOGARH,PANTA KI AANTI,313341</v>
      </c>
    </row>
    <row r="292" spans="1:12" ht="20.100000000000001" customHeight="1" x14ac:dyDescent="0.25">
      <c r="A292" s="38">
        <f>IF(Table1[[#This Row],[Name of Student]]="","",ROWS($A$1:A288))</f>
        <v>288</v>
      </c>
      <c r="B292" s="35" t="str">
        <f>IF('Student Record'!A289="","",'Student Record'!A289)&amp;" "&amp;IF('Student Record'!B289="","",'Student Record'!B289)</f>
        <v>10 B</v>
      </c>
      <c r="C292" s="35">
        <f>IF('Student Record'!C289="","",'Student Record'!C289)</f>
        <v>13526</v>
      </c>
      <c r="D292" s="41" t="str">
        <f>IF('Student Record'!K289="","",'Student Record'!K289)</f>
        <v/>
      </c>
      <c r="E292" s="41" t="str">
        <f>IF('Student Record'!E289="","",'Student Record'!E289)</f>
        <v>SHUBHAM KUMAR YATI</v>
      </c>
      <c r="F292" s="41" t="str">
        <f>IF('Student Record'!G289="","",'Student Record'!G289)</f>
        <v>JAGDISH CHANDRA YATI</v>
      </c>
      <c r="G292" s="41" t="str">
        <f>IF('Student Record'!H289="","",'Student Record'!H289)</f>
        <v>UMA DEVI YATI</v>
      </c>
      <c r="H292" s="43">
        <f>IF('Student Record'!J289="","",'Student Record'!J289)</f>
        <v>38732</v>
      </c>
      <c r="I292" s="43">
        <f>IF('Student Record'!D289="","",'Student Record'!D289)</f>
        <v>44074</v>
      </c>
      <c r="J292" s="35" t="str">
        <f>IF('Student Record'!T289="","",'Student Record'!T289)</f>
        <v>XXXX6285</v>
      </c>
      <c r="K292" s="35">
        <f>IF('Student Record'!V289="","",'Student Record'!V289)</f>
        <v>6375135590</v>
      </c>
      <c r="L292" s="40" t="str">
        <f>IF('Student Record'!W289="","",'Student Record'!W289)</f>
        <v>PITAMPURA,DEOGARH,PITAMPURA,313331</v>
      </c>
    </row>
    <row r="293" spans="1:12" ht="20.100000000000001" customHeight="1" x14ac:dyDescent="0.25">
      <c r="A293" s="38">
        <f>IF(Table1[[#This Row],[Name of Student]]="","",ROWS($A$1:A289))</f>
        <v>289</v>
      </c>
      <c r="B293" s="35" t="str">
        <f>IF('Student Record'!A290="","",'Student Record'!A290)&amp;" "&amp;IF('Student Record'!B290="","",'Student Record'!B290)</f>
        <v>10 B</v>
      </c>
      <c r="C293" s="35">
        <f>IF('Student Record'!C290="","",'Student Record'!C290)</f>
        <v>13449</v>
      </c>
      <c r="D293" s="41" t="str">
        <f>IF('Student Record'!K290="","",'Student Record'!K290)</f>
        <v/>
      </c>
      <c r="E293" s="41" t="str">
        <f>IF('Student Record'!E290="","",'Student Record'!E290)</f>
        <v>SHYAM SINGH</v>
      </c>
      <c r="F293" s="41" t="str">
        <f>IF('Student Record'!G290="","",'Student Record'!G290)</f>
        <v>DINESH SINGH</v>
      </c>
      <c r="G293" s="41" t="str">
        <f>IF('Student Record'!H290="","",'Student Record'!H290)</f>
        <v>HULAS DEVI</v>
      </c>
      <c r="H293" s="43">
        <f>IF('Student Record'!J290="","",'Student Record'!J290)</f>
        <v>38897</v>
      </c>
      <c r="I293" s="43">
        <f>IF('Student Record'!D290="","",'Student Record'!D290)</f>
        <v>44047</v>
      </c>
      <c r="J293" s="35" t="str">
        <f>IF('Student Record'!T290="","",'Student Record'!T290)</f>
        <v>XXXX8318</v>
      </c>
      <c r="K293" s="35">
        <f>IF('Student Record'!V290="","",'Student Record'!V290)</f>
        <v>9001501708</v>
      </c>
      <c r="L293" s="40" t="str">
        <f>IF('Student Record'!W290="","",'Student Record'!W290)</f>
        <v>PANERIYON KA MOHALLA,DEOGARH,DEOGARH,313331</v>
      </c>
    </row>
    <row r="294" spans="1:12" ht="20.100000000000001" customHeight="1" x14ac:dyDescent="0.25">
      <c r="A294" s="38">
        <f>IF(Table1[[#This Row],[Name of Student]]="","",ROWS($A$1:A290))</f>
        <v>290</v>
      </c>
      <c r="B294" s="35" t="str">
        <f>IF('Student Record'!A291="","",'Student Record'!A291)&amp;" "&amp;IF('Student Record'!B291="","",'Student Record'!B291)</f>
        <v>10 B</v>
      </c>
      <c r="C294" s="35">
        <f>IF('Student Record'!C291="","",'Student Record'!C291)</f>
        <v>13583</v>
      </c>
      <c r="D294" s="41" t="str">
        <f>IF('Student Record'!K291="","",'Student Record'!K291)</f>
        <v/>
      </c>
      <c r="E294" s="41" t="str">
        <f>IF('Student Record'!E291="","",'Student Record'!E291)</f>
        <v>SOHAN SINGH</v>
      </c>
      <c r="F294" s="41" t="str">
        <f>IF('Student Record'!G291="","",'Student Record'!G291)</f>
        <v>KISHAN SINGH</v>
      </c>
      <c r="G294" s="41" t="str">
        <f>IF('Student Record'!H291="","",'Student Record'!H291)</f>
        <v>JHAMKU DEVI</v>
      </c>
      <c r="H294" s="43">
        <f>IF('Student Record'!J291="","",'Student Record'!J291)</f>
        <v>38867</v>
      </c>
      <c r="I294" s="43">
        <f>IF('Student Record'!D291="","",'Student Record'!D291)</f>
        <v>44095</v>
      </c>
      <c r="J294" s="35" t="str">
        <f>IF('Student Record'!T291="","",'Student Record'!T291)</f>
        <v>XXXX9121</v>
      </c>
      <c r="K294" s="35">
        <f>IF('Student Record'!V291="","",'Student Record'!V291)</f>
        <v>6375430489</v>
      </c>
      <c r="L294" s="40" t="str">
        <f>IF('Student Record'!W291="","",'Student Record'!W291)</f>
        <v>FUKIYA THAD,DEOGARH,FUKIYA THAD,313331</v>
      </c>
    </row>
    <row r="295" spans="1:12" ht="20.100000000000001" customHeight="1" x14ac:dyDescent="0.25">
      <c r="A295" s="38">
        <f>IF(Table1[[#This Row],[Name of Student]]="","",ROWS($A$1:A291))</f>
        <v>291</v>
      </c>
      <c r="B295" s="35" t="str">
        <f>IF('Student Record'!A292="","",'Student Record'!A292)&amp;" "&amp;IF('Student Record'!B292="","",'Student Record'!B292)</f>
        <v>10 B</v>
      </c>
      <c r="C295" s="35">
        <f>IF('Student Record'!C292="","",'Student Record'!C292)</f>
        <v>13515</v>
      </c>
      <c r="D295" s="41" t="str">
        <f>IF('Student Record'!K292="","",'Student Record'!K292)</f>
        <v/>
      </c>
      <c r="E295" s="41" t="str">
        <f>IF('Student Record'!E292="","",'Student Record'!E292)</f>
        <v>SUBHAM SUTHAR</v>
      </c>
      <c r="F295" s="41" t="str">
        <f>IF('Student Record'!G292="","",'Student Record'!G292)</f>
        <v>BHAGWATI LAL SUTHAR</v>
      </c>
      <c r="G295" s="41" t="str">
        <f>IF('Student Record'!H292="","",'Student Record'!H292)</f>
        <v>GANESHI</v>
      </c>
      <c r="H295" s="43">
        <f>IF('Student Record'!J292="","",'Student Record'!J292)</f>
        <v>39049</v>
      </c>
      <c r="I295" s="43">
        <f>IF('Student Record'!D292="","",'Student Record'!D292)</f>
        <v>44074</v>
      </c>
      <c r="J295" s="35" t="str">
        <f>IF('Student Record'!T292="","",'Student Record'!T292)</f>
        <v>XXXX2800</v>
      </c>
      <c r="K295" s="35">
        <f>IF('Student Record'!V292="","",'Student Record'!V292)</f>
        <v>9649507658</v>
      </c>
      <c r="L295" s="40" t="str">
        <f>IF('Student Record'!W292="","",'Student Record'!W292)</f>
        <v>LASANI,DEOGARH,LASANI,313331</v>
      </c>
    </row>
    <row r="296" spans="1:12" ht="20.100000000000001" customHeight="1" x14ac:dyDescent="0.25">
      <c r="A296" s="38">
        <f>IF(Table1[[#This Row],[Name of Student]]="","",ROWS($A$1:A292))</f>
        <v>292</v>
      </c>
      <c r="B296" s="35" t="str">
        <f>IF('Student Record'!A293="","",'Student Record'!A293)&amp;" "&amp;IF('Student Record'!B293="","",'Student Record'!B293)</f>
        <v>10 B</v>
      </c>
      <c r="C296" s="35">
        <f>IF('Student Record'!C293="","",'Student Record'!C293)</f>
        <v>13614</v>
      </c>
      <c r="D296" s="41" t="str">
        <f>IF('Student Record'!K293="","",'Student Record'!K293)</f>
        <v/>
      </c>
      <c r="E296" s="41" t="str">
        <f>IF('Student Record'!E293="","",'Student Record'!E293)</f>
        <v>Sunny Singh Tank</v>
      </c>
      <c r="F296" s="41" t="str">
        <f>IF('Student Record'!G293="","",'Student Record'!G293)</f>
        <v>Ajay Singh Tank</v>
      </c>
      <c r="G296" s="41" t="str">
        <f>IF('Student Record'!H293="","",'Student Record'!H293)</f>
        <v>Lona Devi</v>
      </c>
      <c r="H296" s="43">
        <f>IF('Student Record'!J293="","",'Student Record'!J293)</f>
        <v>39213</v>
      </c>
      <c r="I296" s="43">
        <f>IF('Student Record'!D293="","",'Student Record'!D293)</f>
        <v>44119</v>
      </c>
      <c r="J296" s="35" t="str">
        <f>IF('Student Record'!T293="","",'Student Record'!T293)</f>
        <v>XXXX6332</v>
      </c>
      <c r="K296" s="35">
        <f>IF('Student Record'!V293="","",'Student Record'!V293)</f>
        <v>9649915404</v>
      </c>
      <c r="L296" s="40" t="str">
        <f>IF('Student Record'!W293="","",'Student Record'!W293)</f>
        <v>KESHRING GHATI,DEOGARH,RAJPUT MOHALLA DEOGARH,313331</v>
      </c>
    </row>
    <row r="297" spans="1:12" ht="20.100000000000001" customHeight="1" x14ac:dyDescent="0.25">
      <c r="A297" s="38">
        <f>IF(Table1[[#This Row],[Name of Student]]="","",ROWS($A$1:A293))</f>
        <v>293</v>
      </c>
      <c r="B297" s="35" t="str">
        <f>IF('Student Record'!A294="","",'Student Record'!A294)&amp;" "&amp;IF('Student Record'!B294="","",'Student Record'!B294)</f>
        <v>10 B</v>
      </c>
      <c r="C297" s="35">
        <f>IF('Student Record'!C294="","",'Student Record'!C294)</f>
        <v>13686</v>
      </c>
      <c r="D297" s="41" t="str">
        <f>IF('Student Record'!K294="","",'Student Record'!K294)</f>
        <v/>
      </c>
      <c r="E297" s="41" t="str">
        <f>IF('Student Record'!E294="","",'Student Record'!E294)</f>
        <v>TARU SINGH</v>
      </c>
      <c r="F297" s="41" t="str">
        <f>IF('Student Record'!G294="","",'Student Record'!G294)</f>
        <v>RAJU SINGH</v>
      </c>
      <c r="G297" s="41" t="str">
        <f>IF('Student Record'!H294="","",'Student Record'!H294)</f>
        <v>SANTOSHI DEVI</v>
      </c>
      <c r="H297" s="43">
        <f>IF('Student Record'!J294="","",'Student Record'!J294)</f>
        <v>39205</v>
      </c>
      <c r="I297" s="43">
        <f>IF('Student Record'!D294="","",'Student Record'!D294)</f>
        <v>44226</v>
      </c>
      <c r="J297" s="35" t="str">
        <f>IF('Student Record'!T294="","",'Student Record'!T294)</f>
        <v>XXXX4190</v>
      </c>
      <c r="K297" s="35">
        <f>IF('Student Record'!V294="","",'Student Record'!V294)</f>
        <v>8107739927</v>
      </c>
      <c r="L297" s="40" t="str">
        <f>IF('Student Record'!W294="","",'Student Record'!W294)</f>
        <v>PANTA KI AANTI,DEOGARH,POST-MIYALA,313341</v>
      </c>
    </row>
    <row r="298" spans="1:12" ht="20.100000000000001" customHeight="1" x14ac:dyDescent="0.25">
      <c r="A298" s="38">
        <f>IF(Table1[[#This Row],[Name of Student]]="","",ROWS($A$1:A294))</f>
        <v>294</v>
      </c>
      <c r="B298" s="35" t="str">
        <f>IF('Student Record'!A295="","",'Student Record'!A295)&amp;" "&amp;IF('Student Record'!B295="","",'Student Record'!B295)</f>
        <v>10 B</v>
      </c>
      <c r="C298" s="35">
        <f>IF('Student Record'!C295="","",'Student Record'!C295)</f>
        <v>13522</v>
      </c>
      <c r="D298" s="41" t="str">
        <f>IF('Student Record'!K295="","",'Student Record'!K295)</f>
        <v/>
      </c>
      <c r="E298" s="41" t="str">
        <f>IF('Student Record'!E295="","",'Student Record'!E295)</f>
        <v>TARU SINGH</v>
      </c>
      <c r="F298" s="41" t="str">
        <f>IF('Student Record'!G295="","",'Student Record'!G295)</f>
        <v>SHANKAR SINGH</v>
      </c>
      <c r="G298" s="41" t="str">
        <f>IF('Student Record'!H295="","",'Student Record'!H295)</f>
        <v>LEELA DEVI</v>
      </c>
      <c r="H298" s="43">
        <f>IF('Student Record'!J295="","",'Student Record'!J295)</f>
        <v>39100</v>
      </c>
      <c r="I298" s="43">
        <f>IF('Student Record'!D295="","",'Student Record'!D295)</f>
        <v>44074</v>
      </c>
      <c r="J298" s="35" t="str">
        <f>IF('Student Record'!T295="","",'Student Record'!T295)</f>
        <v>XXXX2237</v>
      </c>
      <c r="K298" s="35">
        <f>IF('Student Record'!V295="","",'Student Record'!V295)</f>
        <v>9929349291</v>
      </c>
      <c r="L298" s="40" t="str">
        <f>IF('Student Record'!W295="","",'Student Record'!W295)</f>
        <v>PANTA KI AANTI,DEOGARH,POST-MIYALA,313341</v>
      </c>
    </row>
    <row r="299" spans="1:12" ht="20.100000000000001" customHeight="1" x14ac:dyDescent="0.25">
      <c r="A299" s="38">
        <f>IF(Table1[[#This Row],[Name of Student]]="","",ROWS($A$1:A295))</f>
        <v>295</v>
      </c>
      <c r="B299" s="35" t="str">
        <f>IF('Student Record'!A296="","",'Student Record'!A296)&amp;" "&amp;IF('Student Record'!B296="","",'Student Record'!B296)</f>
        <v>10 B</v>
      </c>
      <c r="C299" s="35">
        <f>IF('Student Record'!C296="","",'Student Record'!C296)</f>
        <v>13555</v>
      </c>
      <c r="D299" s="41" t="str">
        <f>IF('Student Record'!K296="","",'Student Record'!K296)</f>
        <v/>
      </c>
      <c r="E299" s="41" t="str">
        <f>IF('Student Record'!E296="","",'Student Record'!E296)</f>
        <v>TARUN SINGH</v>
      </c>
      <c r="F299" s="41" t="str">
        <f>IF('Student Record'!G296="","",'Student Record'!G296)</f>
        <v>BHANWAR SINGH</v>
      </c>
      <c r="G299" s="41" t="str">
        <f>IF('Student Record'!H296="","",'Student Record'!H296)</f>
        <v>PINKI KANWAR</v>
      </c>
      <c r="H299" s="43">
        <f>IF('Student Record'!J296="","",'Student Record'!J296)</f>
        <v>38457</v>
      </c>
      <c r="I299" s="43">
        <f>IF('Student Record'!D296="","",'Student Record'!D296)</f>
        <v>44085</v>
      </c>
      <c r="J299" s="35" t="str">
        <f>IF('Student Record'!T296="","",'Student Record'!T296)</f>
        <v>XXXX1236</v>
      </c>
      <c r="K299" s="35">
        <f>IF('Student Record'!V296="","",'Student Record'!V296)</f>
        <v>8619124112</v>
      </c>
      <c r="L299" s="40" t="str">
        <f>IF('Student Record'!W296="","",'Student Record'!W296)</f>
        <v>suraj darwaja MALIYON KA MOHALLA,deogarh,DEOGARH,313331</v>
      </c>
    </row>
    <row r="300" spans="1:12" ht="20.100000000000001" customHeight="1" x14ac:dyDescent="0.25">
      <c r="A300" s="38">
        <f>IF(Table1[[#This Row],[Name of Student]]="","",ROWS($A$1:A296))</f>
        <v>296</v>
      </c>
      <c r="B300" s="35" t="str">
        <f>IF('Student Record'!A297="","",'Student Record'!A297)&amp;" "&amp;IF('Student Record'!B297="","",'Student Record'!B297)</f>
        <v>10 B</v>
      </c>
      <c r="C300" s="35">
        <f>IF('Student Record'!C297="","",'Student Record'!C297)</f>
        <v>13592</v>
      </c>
      <c r="D300" s="41" t="str">
        <f>IF('Student Record'!K297="","",'Student Record'!K297)</f>
        <v/>
      </c>
      <c r="E300" s="41" t="str">
        <f>IF('Student Record'!E297="","",'Student Record'!E297)</f>
        <v>Tejpal Singh</v>
      </c>
      <c r="F300" s="41" t="str">
        <f>IF('Student Record'!G297="","",'Student Record'!G297)</f>
        <v>Gopal Singh</v>
      </c>
      <c r="G300" s="41" t="str">
        <f>IF('Student Record'!H297="","",'Student Record'!H297)</f>
        <v>Tara Devi</v>
      </c>
      <c r="H300" s="43">
        <f>IF('Student Record'!J297="","",'Student Record'!J297)</f>
        <v>38908</v>
      </c>
      <c r="I300" s="43">
        <f>IF('Student Record'!D297="","",'Student Record'!D297)</f>
        <v>44109</v>
      </c>
      <c r="J300" s="35" t="str">
        <f>IF('Student Record'!T297="","",'Student Record'!T297)</f>
        <v>XXXX1173</v>
      </c>
      <c r="K300" s="35">
        <f>IF('Student Record'!V297="","",'Student Record'!V297)</f>
        <v>8003247611</v>
      </c>
      <c r="L300" s="40" t="str">
        <f>IF('Student Record'!W297="","",'Student Record'!W297)</f>
        <v>KUNDELI,DEOGARH,POST MIYALA,313341</v>
      </c>
    </row>
    <row r="301" spans="1:12" ht="20.100000000000001" customHeight="1" x14ac:dyDescent="0.25">
      <c r="A301" s="38">
        <f>IF(Table1[[#This Row],[Name of Student]]="","",ROWS($A$1:A297))</f>
        <v>297</v>
      </c>
      <c r="B301" s="35" t="str">
        <f>IF('Student Record'!A298="","",'Student Record'!A298)&amp;" "&amp;IF('Student Record'!B298="","",'Student Record'!B298)</f>
        <v>10 B</v>
      </c>
      <c r="C301" s="35">
        <f>IF('Student Record'!C298="","",'Student Record'!C298)</f>
        <v>13450</v>
      </c>
      <c r="D301" s="41" t="str">
        <f>IF('Student Record'!K298="","",'Student Record'!K298)</f>
        <v/>
      </c>
      <c r="E301" s="41" t="str">
        <f>IF('Student Record'!E298="","",'Student Record'!E298)</f>
        <v>VIJENDRA SINGH RAWAT</v>
      </c>
      <c r="F301" s="41" t="str">
        <f>IF('Student Record'!G298="","",'Student Record'!G298)</f>
        <v>DOULAT SINGH RAWAT</v>
      </c>
      <c r="G301" s="41" t="str">
        <f>IF('Student Record'!H298="","",'Student Record'!H298)</f>
        <v>MINA DEVI</v>
      </c>
      <c r="H301" s="43">
        <f>IF('Student Record'!J298="","",'Student Record'!J298)</f>
        <v>38509</v>
      </c>
      <c r="I301" s="43">
        <f>IF('Student Record'!D298="","",'Student Record'!D298)</f>
        <v>44047</v>
      </c>
      <c r="J301" s="35" t="str">
        <f>IF('Student Record'!T298="","",'Student Record'!T298)</f>
        <v>XXXX3055</v>
      </c>
      <c r="K301" s="35">
        <f>IF('Student Record'!V298="","",'Student Record'!V298)</f>
        <v>9929342080</v>
      </c>
      <c r="L301" s="40" t="str">
        <f>IF('Student Record'!W298="","",'Student Record'!W298)</f>
        <v>KISHANPURA,DEOGARH,KISHANPURA SWADARI,313331</v>
      </c>
    </row>
    <row r="302" spans="1:12" ht="20.100000000000001" customHeight="1" x14ac:dyDescent="0.25">
      <c r="A302" s="38">
        <f>IF(Table1[[#This Row],[Name of Student]]="","",ROWS($A$1:A298))</f>
        <v>298</v>
      </c>
      <c r="B302" s="35" t="str">
        <f>IF('Student Record'!A299="","",'Student Record'!A299)&amp;" "&amp;IF('Student Record'!B299="","",'Student Record'!B299)</f>
        <v>10 B</v>
      </c>
      <c r="C302" s="35">
        <f>IF('Student Record'!C299="","",'Student Record'!C299)</f>
        <v>13516</v>
      </c>
      <c r="D302" s="41" t="str">
        <f>IF('Student Record'!K299="","",'Student Record'!K299)</f>
        <v/>
      </c>
      <c r="E302" s="41" t="str">
        <f>IF('Student Record'!E299="","",'Student Record'!E299)</f>
        <v>VIKRAM SINGH</v>
      </c>
      <c r="F302" s="41" t="str">
        <f>IF('Student Record'!G299="","",'Student Record'!G299)</f>
        <v>PREM SINGH</v>
      </c>
      <c r="G302" s="41" t="str">
        <f>IF('Student Record'!H299="","",'Student Record'!H299)</f>
        <v>SHANTA DEVI</v>
      </c>
      <c r="H302" s="43">
        <f>IF('Student Record'!J299="","",'Student Record'!J299)</f>
        <v>39018</v>
      </c>
      <c r="I302" s="43">
        <f>IF('Student Record'!D299="","",'Student Record'!D299)</f>
        <v>44074</v>
      </c>
      <c r="J302" s="35" t="str">
        <f>IF('Student Record'!T299="","",'Student Record'!T299)</f>
        <v>XXXX4211</v>
      </c>
      <c r="K302" s="35">
        <f>IF('Student Record'!V299="","",'Student Record'!V299)</f>
        <v>7231866398</v>
      </c>
      <c r="L302" s="40" t="str">
        <f>IF('Student Record'!W299="","",'Student Record'!W299)</f>
        <v>PANTA KI AANTI,DEOGARH,POST-MIYALA,313341</v>
      </c>
    </row>
    <row r="303" spans="1:12" ht="20.100000000000001" customHeight="1" x14ac:dyDescent="0.25">
      <c r="A303" s="38">
        <f>IF(Table1[[#This Row],[Name of Student]]="","",ROWS($A$1:A299))</f>
        <v>299</v>
      </c>
      <c r="B303" s="35" t="str">
        <f>IF('Student Record'!A300="","",'Student Record'!A300)&amp;" "&amp;IF('Student Record'!B300="","",'Student Record'!B300)</f>
        <v>10 B</v>
      </c>
      <c r="C303" s="35">
        <f>IF('Student Record'!C300="","",'Student Record'!C300)</f>
        <v>13454</v>
      </c>
      <c r="D303" s="41" t="str">
        <f>IF('Student Record'!K300="","",'Student Record'!K300)</f>
        <v/>
      </c>
      <c r="E303" s="41" t="str">
        <f>IF('Student Record'!E300="","",'Student Record'!E300)</f>
        <v>VINOD SALVI</v>
      </c>
      <c r="F303" s="41" t="str">
        <f>IF('Student Record'!G300="","",'Student Record'!G300)</f>
        <v>BHANWAR LAL SALVI</v>
      </c>
      <c r="G303" s="41" t="str">
        <f>IF('Student Record'!H300="","",'Student Record'!H300)</f>
        <v>VIMLA SALVI</v>
      </c>
      <c r="H303" s="43">
        <f>IF('Student Record'!J300="","",'Student Record'!J300)</f>
        <v>38593</v>
      </c>
      <c r="I303" s="43">
        <f>IF('Student Record'!D300="","",'Student Record'!D300)</f>
        <v>44047</v>
      </c>
      <c r="J303" s="35" t="str">
        <f>IF('Student Record'!T300="","",'Student Record'!T300)</f>
        <v>XXXX1881</v>
      </c>
      <c r="K303" s="35">
        <f>IF('Student Record'!V300="","",'Student Record'!V300)</f>
        <v>7878505014</v>
      </c>
      <c r="L303" s="40" t="str">
        <f>IF('Student Record'!W300="","",'Student Record'!W300)</f>
        <v>gujari darwaja,deogarh,,313331</v>
      </c>
    </row>
    <row r="304" spans="1:12" ht="20.100000000000001" customHeight="1" x14ac:dyDescent="0.25">
      <c r="A304" s="38">
        <f>IF(Table1[[#This Row],[Name of Student]]="","",ROWS($A$1:A300))</f>
        <v>300</v>
      </c>
      <c r="B304" s="35" t="str">
        <f>IF('Student Record'!A301="","",'Student Record'!A301)&amp;" "&amp;IF('Student Record'!B301="","",'Student Record'!B301)</f>
        <v>10 B</v>
      </c>
      <c r="C304" s="35">
        <f>IF('Student Record'!C301="","",'Student Record'!C301)</f>
        <v>13525</v>
      </c>
      <c r="D304" s="41" t="str">
        <f>IF('Student Record'!K301="","",'Student Record'!K301)</f>
        <v/>
      </c>
      <c r="E304" s="41" t="str">
        <f>IF('Student Record'!E301="","",'Student Record'!E301)</f>
        <v>Virendra Gawariya</v>
      </c>
      <c r="F304" s="41" t="str">
        <f>IF('Student Record'!G301="","",'Student Record'!G301)</f>
        <v>Hemraj Gawariya</v>
      </c>
      <c r="G304" s="41" t="str">
        <f>IF('Student Record'!H301="","",'Student Record'!H301)</f>
        <v>Sita Devi</v>
      </c>
      <c r="H304" s="43">
        <f>IF('Student Record'!J301="","",'Student Record'!J301)</f>
        <v>38689</v>
      </c>
      <c r="I304" s="43">
        <f>IF('Student Record'!D301="","",'Student Record'!D301)</f>
        <v>44074</v>
      </c>
      <c r="J304" s="35" t="str">
        <f>IF('Student Record'!T301="","",'Student Record'!T301)</f>
        <v>XXXX8369</v>
      </c>
      <c r="K304" s="35">
        <f>IF('Student Record'!V301="","",'Student Record'!V301)</f>
        <v>7727954993</v>
      </c>
      <c r="L304" s="40" t="str">
        <f>IF('Student Record'!W301="","",'Student Record'!W301)</f>
        <v>WARD NO 6 SHASTRI NAGAR DEOGARH,DEOGARH,DEOGARH,313331</v>
      </c>
    </row>
    <row r="305" spans="1:12" ht="20.100000000000001" customHeight="1" x14ac:dyDescent="0.25">
      <c r="A305" s="38">
        <f>IF(Table1[[#This Row],[Name of Student]]="","",ROWS($A$1:A301))</f>
        <v>301</v>
      </c>
      <c r="B305" s="35" t="str">
        <f>IF('Student Record'!A302="","",'Student Record'!A302)&amp;" "&amp;IF('Student Record'!B302="","",'Student Record'!B302)</f>
        <v>10 B</v>
      </c>
      <c r="C305" s="35">
        <f>IF('Student Record'!C302="","",'Student Record'!C302)</f>
        <v>13572</v>
      </c>
      <c r="D305" s="41" t="str">
        <f>IF('Student Record'!K302="","",'Student Record'!K302)</f>
        <v/>
      </c>
      <c r="E305" s="41" t="str">
        <f>IF('Student Record'!E302="","",'Student Record'!E302)</f>
        <v>VIRENDRA SINGH</v>
      </c>
      <c r="F305" s="41" t="str">
        <f>IF('Student Record'!G302="","",'Student Record'!G302)</f>
        <v>PARBHU SINGH</v>
      </c>
      <c r="G305" s="41" t="str">
        <f>IF('Student Record'!H302="","",'Student Record'!H302)</f>
        <v>DEVI BAI</v>
      </c>
      <c r="H305" s="43">
        <f>IF('Student Record'!J302="","",'Student Record'!J302)</f>
        <v>39270</v>
      </c>
      <c r="I305" s="43">
        <f>IF('Student Record'!D302="","",'Student Record'!D302)</f>
        <v>44090</v>
      </c>
      <c r="J305" s="35" t="str">
        <f>IF('Student Record'!T302="","",'Student Record'!T302)</f>
        <v>XXXX3376</v>
      </c>
      <c r="K305" s="35">
        <f>IF('Student Record'!V302="","",'Student Record'!V302)</f>
        <v>7849954072</v>
      </c>
      <c r="L305" s="40" t="str">
        <f>IF('Student Record'!W302="","",'Student Record'!W302)</f>
        <v>.GUDA GAGA,mj,.GUDA,306022</v>
      </c>
    </row>
    <row r="306" spans="1:12" ht="20.100000000000001" customHeight="1" x14ac:dyDescent="0.25">
      <c r="A306" s="38">
        <f>IF(Table1[[#This Row],[Name of Student]]="","",ROWS($A$1:A302))</f>
        <v>302</v>
      </c>
      <c r="B306" s="35" t="str">
        <f>IF('Student Record'!A303="","",'Student Record'!A303)&amp;" "&amp;IF('Student Record'!B303="","",'Student Record'!B303)</f>
        <v>10 B</v>
      </c>
      <c r="C306" s="35">
        <f>IF('Student Record'!C303="","",'Student Record'!C303)</f>
        <v>13545</v>
      </c>
      <c r="D306" s="41" t="str">
        <f>IF('Student Record'!K303="","",'Student Record'!K303)</f>
        <v/>
      </c>
      <c r="E306" s="41" t="str">
        <f>IF('Student Record'!E303="","",'Student Record'!E303)</f>
        <v>YASHPAL SALVI</v>
      </c>
      <c r="F306" s="41" t="str">
        <f>IF('Student Record'!G303="","",'Student Record'!G303)</f>
        <v>JEEVA RAM SALVI</v>
      </c>
      <c r="G306" s="41" t="str">
        <f>IF('Student Record'!H303="","",'Student Record'!H303)</f>
        <v>DEU BAI</v>
      </c>
      <c r="H306" s="43">
        <f>IF('Student Record'!J303="","",'Student Record'!J303)</f>
        <v>38219</v>
      </c>
      <c r="I306" s="43">
        <f>IF('Student Record'!D303="","",'Student Record'!D303)</f>
        <v>44083</v>
      </c>
      <c r="J306" s="35" t="str">
        <f>IF('Student Record'!T303="","",'Student Record'!T303)</f>
        <v>XXXX6058</v>
      </c>
      <c r="K306" s="35">
        <f>IF('Student Record'!V303="","",'Student Record'!V303)</f>
        <v>6377383970</v>
      </c>
      <c r="L306" s="40" t="str">
        <f>IF('Student Record'!W303="","",'Student Record'!W303)</f>
        <v>SANGRAMPURA,DEOGARH,SANGRAMPURA,313331</v>
      </c>
    </row>
    <row r="307" spans="1:12" ht="20.100000000000001" customHeight="1" x14ac:dyDescent="0.25">
      <c r="A307" s="38">
        <f>IF(Table1[[#This Row],[Name of Student]]="","",ROWS($A$1:A303))</f>
        <v>303</v>
      </c>
      <c r="B307" s="35" t="str">
        <f>IF('Student Record'!A304="","",'Student Record'!A304)&amp;" "&amp;IF('Student Record'!B304="","",'Student Record'!B304)</f>
        <v>10 B</v>
      </c>
      <c r="C307" s="35">
        <f>IF('Student Record'!C304="","",'Student Record'!C304)</f>
        <v>13513</v>
      </c>
      <c r="D307" s="41" t="str">
        <f>IF('Student Record'!K304="","",'Student Record'!K304)</f>
        <v/>
      </c>
      <c r="E307" s="41" t="str">
        <f>IF('Student Record'!E304="","",'Student Record'!E304)</f>
        <v>Yuvraj Singh Rathore</v>
      </c>
      <c r="F307" s="41" t="str">
        <f>IF('Student Record'!G304="","",'Student Record'!G304)</f>
        <v>Rajendra Singh Rathore</v>
      </c>
      <c r="G307" s="41" t="str">
        <f>IF('Student Record'!H304="","",'Student Record'!H304)</f>
        <v>Rekha Devi</v>
      </c>
      <c r="H307" s="43">
        <f>IF('Student Record'!J304="","",'Student Record'!J304)</f>
        <v>39054</v>
      </c>
      <c r="I307" s="43">
        <f>IF('Student Record'!D304="","",'Student Record'!D304)</f>
        <v>44069</v>
      </c>
      <c r="J307" s="35" t="str">
        <f>IF('Student Record'!T304="","",'Student Record'!T304)</f>
        <v>XXXX6290</v>
      </c>
      <c r="K307" s="35">
        <f>IF('Student Record'!V304="","",'Student Record'!V304)</f>
        <v>9772965597</v>
      </c>
      <c r="L307" s="40" t="str">
        <f>IF('Student Record'!W304="","",'Student Record'!W304)</f>
        <v>keshring ghati ke niche,deogarh,rajput mohalla deogarh,313331</v>
      </c>
    </row>
    <row r="308" spans="1:12" ht="20.100000000000001" customHeight="1" x14ac:dyDescent="0.25">
      <c r="A308" s="38">
        <f>IF(Table1[[#This Row],[Name of Student]]="","",ROWS($A$1:A304))</f>
        <v>304</v>
      </c>
      <c r="B308" s="35" t="str">
        <f>IF('Student Record'!A305="","",'Student Record'!A305)&amp;" "&amp;IF('Student Record'!B305="","",'Student Record'!B305)</f>
        <v>12 A</v>
      </c>
      <c r="C308" s="35">
        <f>IF('Student Record'!C305="","",'Student Record'!C305)</f>
        <v>13621</v>
      </c>
      <c r="D308" s="41" t="str">
        <f>IF('Student Record'!K305="","",'Student Record'!K305)</f>
        <v/>
      </c>
      <c r="E308" s="41" t="str">
        <f>IF('Student Record'!E305="","",'Student Record'!E305)</f>
        <v>Aditya Sharma</v>
      </c>
      <c r="F308" s="41" t="str">
        <f>IF('Student Record'!G305="","",'Student Record'!G305)</f>
        <v>Kamal Sharma</v>
      </c>
      <c r="G308" s="41" t="str">
        <f>IF('Student Record'!H305="","",'Student Record'!H305)</f>
        <v>Sunita Sharma</v>
      </c>
      <c r="H308" s="43">
        <f>IF('Student Record'!J305="","",'Student Record'!J305)</f>
        <v>38365</v>
      </c>
      <c r="I308" s="43">
        <f>IF('Student Record'!D305="","",'Student Record'!D305)</f>
        <v>44119</v>
      </c>
      <c r="J308" s="35" t="str">
        <f>IF('Student Record'!T305="","",'Student Record'!T305)</f>
        <v>XXXX4064</v>
      </c>
      <c r="K308" s="35">
        <f>IF('Student Record'!V305="","",'Student Record'!V305)</f>
        <v>7023490521</v>
      </c>
      <c r="L308" s="40" t="str">
        <f>IF('Student Record'!W305="","",'Student Record'!W305)</f>
        <v>104 A SUBHASH NAGAR,DEOGARH,DEOGARH,313331</v>
      </c>
    </row>
    <row r="309" spans="1:12" ht="20.100000000000001" customHeight="1" x14ac:dyDescent="0.25">
      <c r="A309" s="38">
        <f>IF(Table1[[#This Row],[Name of Student]]="","",ROWS($A$1:A305))</f>
        <v>305</v>
      </c>
      <c r="B309" s="35" t="str">
        <f>IF('Student Record'!A306="","",'Student Record'!A306)&amp;" "&amp;IF('Student Record'!B306="","",'Student Record'!B306)</f>
        <v>12 A</v>
      </c>
      <c r="C309" s="35">
        <f>IF('Student Record'!C306="","",'Student Record'!C306)</f>
        <v>13467</v>
      </c>
      <c r="D309" s="41" t="str">
        <f>IF('Student Record'!K306="","",'Student Record'!K306)</f>
        <v/>
      </c>
      <c r="E309" s="41" t="str">
        <f>IF('Student Record'!E306="","",'Student Record'!E306)</f>
        <v>Aniruddh Pratap Singh</v>
      </c>
      <c r="F309" s="41" t="str">
        <f>IF('Student Record'!G306="","",'Student Record'!G306)</f>
        <v>Kushal Singh</v>
      </c>
      <c r="G309" s="41" t="str">
        <f>IF('Student Record'!H306="","",'Student Record'!H306)</f>
        <v>Sita Devi</v>
      </c>
      <c r="H309" s="43">
        <f>IF('Student Record'!J306="","",'Student Record'!J306)</f>
        <v>37817</v>
      </c>
      <c r="I309" s="43">
        <f>IF('Student Record'!D306="","",'Student Record'!D306)</f>
        <v>44047</v>
      </c>
      <c r="J309" s="35" t="str">
        <f>IF('Student Record'!T306="","",'Student Record'!T306)</f>
        <v>XXXX0862</v>
      </c>
      <c r="K309" s="35">
        <f>IF('Student Record'!V306="","",'Student Record'!V306)</f>
        <v>6376937188</v>
      </c>
      <c r="L309" s="40" t="str">
        <f>IF('Student Record'!W306="","",'Student Record'!W306)</f>
        <v>BADAWAS ,BHIM,BAGGAR,313341</v>
      </c>
    </row>
    <row r="310" spans="1:12" ht="20.100000000000001" customHeight="1" x14ac:dyDescent="0.25">
      <c r="A310" s="38">
        <f>IF(Table1[[#This Row],[Name of Student]]="","",ROWS($A$1:A306))</f>
        <v>306</v>
      </c>
      <c r="B310" s="35" t="str">
        <f>IF('Student Record'!A307="","",'Student Record'!A307)&amp;" "&amp;IF('Student Record'!B307="","",'Student Record'!B307)</f>
        <v>12 A</v>
      </c>
      <c r="C310" s="35">
        <f>IF('Student Record'!C307="","",'Student Record'!C307)</f>
        <v>12819</v>
      </c>
      <c r="D310" s="41" t="str">
        <f>IF('Student Record'!K307="","",'Student Record'!K307)</f>
        <v/>
      </c>
      <c r="E310" s="41" t="str">
        <f>IF('Student Record'!E307="","",'Student Record'!E307)</f>
        <v>ARPIT MEWARA</v>
      </c>
      <c r="F310" s="41" t="str">
        <f>IF('Student Record'!G307="","",'Student Record'!G307)</f>
        <v>VIJAY KUMAR MEWARA</v>
      </c>
      <c r="G310" s="41" t="str">
        <f>IF('Student Record'!H307="","",'Student Record'!H307)</f>
        <v>DEEPIKA DEVI</v>
      </c>
      <c r="H310" s="43">
        <f>IF('Student Record'!J307="","",'Student Record'!J307)</f>
        <v>38682</v>
      </c>
      <c r="I310" s="43">
        <f>IF('Student Record'!D307="","",'Student Record'!D307)</f>
        <v>42927</v>
      </c>
      <c r="J310" s="35" t="str">
        <f>IF('Student Record'!T307="","",'Student Record'!T307)</f>
        <v>XXXX2173</v>
      </c>
      <c r="K310" s="35">
        <f>IF('Student Record'!V307="","",'Student Record'!V307)</f>
        <v>9414787014</v>
      </c>
      <c r="L310" s="40" t="str">
        <f>IF('Student Record'!W307="","",'Student Record'!W307)</f>
        <v>KHADI BHANDAR,DEOGARH,DEOGARH,313331</v>
      </c>
    </row>
    <row r="311" spans="1:12" ht="20.100000000000001" customHeight="1" x14ac:dyDescent="0.25">
      <c r="A311" s="38">
        <f>IF(Table1[[#This Row],[Name of Student]]="","",ROWS($A$1:A307))</f>
        <v>307</v>
      </c>
      <c r="B311" s="35" t="str">
        <f>IF('Student Record'!A308="","",'Student Record'!A308)&amp;" "&amp;IF('Student Record'!B308="","",'Student Record'!B308)</f>
        <v>12 A</v>
      </c>
      <c r="C311" s="35">
        <f>IF('Student Record'!C308="","",'Student Record'!C308)</f>
        <v>13568</v>
      </c>
      <c r="D311" s="41" t="str">
        <f>IF('Student Record'!K308="","",'Student Record'!K308)</f>
        <v/>
      </c>
      <c r="E311" s="41" t="str">
        <f>IF('Student Record'!E308="","",'Student Record'!E308)</f>
        <v>ASHISH SONI</v>
      </c>
      <c r="F311" s="41" t="str">
        <f>IF('Student Record'!G308="","",'Student Record'!G308)</f>
        <v>NARAYAN SONI</v>
      </c>
      <c r="G311" s="41" t="str">
        <f>IF('Student Record'!H308="","",'Student Record'!H308)</f>
        <v>MEENA DEVI</v>
      </c>
      <c r="H311" s="43">
        <f>IF('Student Record'!J308="","",'Student Record'!J308)</f>
        <v>37930</v>
      </c>
      <c r="I311" s="43">
        <f>IF('Student Record'!D308="","",'Student Record'!D308)</f>
        <v>44089</v>
      </c>
      <c r="J311" s="35" t="str">
        <f>IF('Student Record'!T308="","",'Student Record'!T308)</f>
        <v>XXXX5479</v>
      </c>
      <c r="K311" s="35">
        <f>IF('Student Record'!V308="","",'Student Record'!V308)</f>
        <v>8290760701</v>
      </c>
      <c r="L311" s="40" t="str">
        <f>IF('Student Record'!W308="","",'Student Record'!W308)</f>
        <v>MADARIA,DEVGARH,MADARIA,313331</v>
      </c>
    </row>
    <row r="312" spans="1:12" ht="20.100000000000001" customHeight="1" x14ac:dyDescent="0.25">
      <c r="A312" s="38">
        <f>IF(Table1[[#This Row],[Name of Student]]="","",ROWS($A$1:A308))</f>
        <v>308</v>
      </c>
      <c r="B312" s="35" t="str">
        <f>IF('Student Record'!A309="","",'Student Record'!A309)&amp;" "&amp;IF('Student Record'!B309="","",'Student Record'!B309)</f>
        <v>12 A</v>
      </c>
      <c r="C312" s="35">
        <f>IF('Student Record'!C309="","",'Student Record'!C309)</f>
        <v>12936</v>
      </c>
      <c r="D312" s="41" t="str">
        <f>IF('Student Record'!K309="","",'Student Record'!K309)</f>
        <v/>
      </c>
      <c r="E312" s="41" t="str">
        <f>IF('Student Record'!E309="","",'Student Record'!E309)</f>
        <v>ASHOK KUMAR GANWARIYA</v>
      </c>
      <c r="F312" s="41" t="str">
        <f>IF('Student Record'!G309="","",'Student Record'!G309)</f>
        <v>MISHRI LAL</v>
      </c>
      <c r="G312" s="41" t="str">
        <f>IF('Student Record'!H309="","",'Student Record'!H309)</f>
        <v>SAVITA DEVI</v>
      </c>
      <c r="H312" s="43">
        <f>IF('Student Record'!J309="","",'Student Record'!J309)</f>
        <v>38249</v>
      </c>
      <c r="I312" s="43">
        <f>IF('Student Record'!D309="","",'Student Record'!D309)</f>
        <v>43281</v>
      </c>
      <c r="J312" s="35" t="str">
        <f>IF('Student Record'!T309="","",'Student Record'!T309)</f>
        <v>XXXX6420</v>
      </c>
      <c r="K312" s="35">
        <f>IF('Student Record'!V309="","",'Student Record'!V309)</f>
        <v>9414659798</v>
      </c>
      <c r="L312" s="40" t="str">
        <f>IF('Student Record'!W309="","",'Student Record'!W309)</f>
        <v>GUJARI DARWAJA KE ANDAR,DEOGARH,DEOGARH,313331</v>
      </c>
    </row>
    <row r="313" spans="1:12" ht="20.100000000000001" customHeight="1" x14ac:dyDescent="0.25">
      <c r="A313" s="38">
        <f>IF(Table1[[#This Row],[Name of Student]]="","",ROWS($A$1:A309))</f>
        <v>309</v>
      </c>
      <c r="B313" s="35" t="str">
        <f>IF('Student Record'!A310="","",'Student Record'!A310)&amp;" "&amp;IF('Student Record'!B310="","",'Student Record'!B310)</f>
        <v>12 A</v>
      </c>
      <c r="C313" s="35">
        <f>IF('Student Record'!C310="","",'Student Record'!C310)</f>
        <v>13636</v>
      </c>
      <c r="D313" s="41" t="str">
        <f>IF('Student Record'!K310="","",'Student Record'!K310)</f>
        <v/>
      </c>
      <c r="E313" s="41" t="str">
        <f>IF('Student Record'!E310="","",'Student Record'!E310)</f>
        <v>BHARAT SINGH</v>
      </c>
      <c r="F313" s="41" t="str">
        <f>IF('Student Record'!G310="","",'Student Record'!G310)</f>
        <v>MAHENDRA SINGH CHUNDAWAT</v>
      </c>
      <c r="G313" s="41" t="str">
        <f>IF('Student Record'!H310="","",'Student Record'!H310)</f>
        <v>KAILASH KANWAR</v>
      </c>
      <c r="H313" s="43">
        <f>IF('Student Record'!J310="","",'Student Record'!J310)</f>
        <v>37660</v>
      </c>
      <c r="I313" s="43">
        <f>IF('Student Record'!D310="","",'Student Record'!D310)</f>
        <v>44120</v>
      </c>
      <c r="J313" s="35" t="str">
        <f>IF('Student Record'!T310="","",'Student Record'!T310)</f>
        <v>XXXX4112</v>
      </c>
      <c r="K313" s="35">
        <f>IF('Student Record'!V310="","",'Student Record'!V310)</f>
        <v>9571671221</v>
      </c>
      <c r="L313" s="40" t="str">
        <f>IF('Student Record'!W310="","",'Student Record'!W310)</f>
        <v>KUNWARIYA KALESARIYA,DEOGARH,MADARIA,313331</v>
      </c>
    </row>
    <row r="314" spans="1:12" ht="20.100000000000001" customHeight="1" x14ac:dyDescent="0.25">
      <c r="A314" s="38">
        <f>IF(Table1[[#This Row],[Name of Student]]="","",ROWS($A$1:A310))</f>
        <v>310</v>
      </c>
      <c r="B314" s="35" t="str">
        <f>IF('Student Record'!A311="","",'Student Record'!A311)&amp;" "&amp;IF('Student Record'!B311="","",'Student Record'!B311)</f>
        <v>12 A</v>
      </c>
      <c r="C314" s="35">
        <f>IF('Student Record'!C311="","",'Student Record'!C311)</f>
        <v>12892</v>
      </c>
      <c r="D314" s="41" t="str">
        <f>IF('Student Record'!K311="","",'Student Record'!K311)</f>
        <v/>
      </c>
      <c r="E314" s="41" t="str">
        <f>IF('Student Record'!E311="","",'Student Record'!E311)</f>
        <v>BHARATENDU HARISHCHANDRA VAISHNAV</v>
      </c>
      <c r="F314" s="41" t="str">
        <f>IF('Student Record'!G311="","",'Student Record'!G311)</f>
        <v>SHANKAR DAS VAISHNAV</v>
      </c>
      <c r="G314" s="41" t="str">
        <f>IF('Student Record'!H311="","",'Student Record'!H311)</f>
        <v>PUSHPA DEVI VAISHNAV</v>
      </c>
      <c r="H314" s="43">
        <f>IF('Student Record'!J311="","",'Student Record'!J311)</f>
        <v>37733</v>
      </c>
      <c r="I314" s="43">
        <f>IF('Student Record'!D311="","",'Student Record'!D311)</f>
        <v>43274</v>
      </c>
      <c r="J314" s="35" t="str">
        <f>IF('Student Record'!T311="","",'Student Record'!T311)</f>
        <v>XXXX9577</v>
      </c>
      <c r="K314" s="35">
        <f>IF('Student Record'!V311="","",'Student Record'!V311)</f>
        <v>9784056126</v>
      </c>
      <c r="L314" s="40" t="str">
        <f>IF('Student Record'!W311="","",'Student Record'!W311)</f>
        <v>RAMPURIYA,DEOGARH,RAMPURIYA,313331</v>
      </c>
    </row>
    <row r="315" spans="1:12" ht="20.100000000000001" customHeight="1" x14ac:dyDescent="0.25">
      <c r="A315" s="38">
        <f>IF(Table1[[#This Row],[Name of Student]]="","",ROWS($A$1:A311))</f>
        <v>311</v>
      </c>
      <c r="B315" s="35" t="str">
        <f>IF('Student Record'!A312="","",'Student Record'!A312)&amp;" "&amp;IF('Student Record'!B312="","",'Student Record'!B312)</f>
        <v>12 A</v>
      </c>
      <c r="C315" s="35">
        <f>IF('Student Record'!C312="","",'Student Record'!C312)</f>
        <v>12947</v>
      </c>
      <c r="D315" s="41" t="str">
        <f>IF('Student Record'!K312="","",'Student Record'!K312)</f>
        <v/>
      </c>
      <c r="E315" s="41" t="str">
        <f>IF('Student Record'!E312="","",'Student Record'!E312)</f>
        <v>CHANDAN SINGH CHUNDAWAT</v>
      </c>
      <c r="F315" s="41" t="str">
        <f>IF('Student Record'!G312="","",'Student Record'!G312)</f>
        <v>SURENDRA SINGH</v>
      </c>
      <c r="G315" s="41" t="str">
        <f>IF('Student Record'!H312="","",'Student Record'!H312)</f>
        <v>RATAN KANWAR</v>
      </c>
      <c r="H315" s="43">
        <f>IF('Student Record'!J312="","",'Student Record'!J312)</f>
        <v>37768</v>
      </c>
      <c r="I315" s="43">
        <f>IF('Student Record'!D312="","",'Student Record'!D312)</f>
        <v>43281</v>
      </c>
      <c r="J315" s="35" t="str">
        <f>IF('Student Record'!T312="","",'Student Record'!T312)</f>
        <v>XXXX1010</v>
      </c>
      <c r="K315" s="35">
        <f>IF('Student Record'!V312="","",'Student Record'!V312)</f>
        <v>9587624472</v>
      </c>
      <c r="L315" s="40" t="str">
        <f>IF('Student Record'!W312="","",'Student Record'!W312)</f>
        <v>MOYANA,DEOGARH,MOYANA,313331</v>
      </c>
    </row>
    <row r="316" spans="1:12" ht="20.100000000000001" customHeight="1" x14ac:dyDescent="0.25">
      <c r="A316" s="38">
        <f>IF(Table1[[#This Row],[Name of Student]]="","",ROWS($A$1:A312))</f>
        <v>312</v>
      </c>
      <c r="B316" s="35" t="str">
        <f>IF('Student Record'!A313="","",'Student Record'!A313)&amp;" "&amp;IF('Student Record'!B313="","",'Student Record'!B313)</f>
        <v>12 A</v>
      </c>
      <c r="C316" s="35">
        <f>IF('Student Record'!C313="","",'Student Record'!C313)</f>
        <v>13461</v>
      </c>
      <c r="D316" s="41" t="str">
        <f>IF('Student Record'!K313="","",'Student Record'!K313)</f>
        <v/>
      </c>
      <c r="E316" s="41" t="str">
        <f>IF('Student Record'!E313="","",'Student Record'!E313)</f>
        <v>Dasharath Singh</v>
      </c>
      <c r="F316" s="41" t="str">
        <f>IF('Student Record'!G313="","",'Student Record'!G313)</f>
        <v>Kan Singh</v>
      </c>
      <c r="G316" s="41" t="str">
        <f>IF('Student Record'!H313="","",'Student Record'!H313)</f>
        <v>Sita Devi</v>
      </c>
      <c r="H316" s="43">
        <f>IF('Student Record'!J313="","",'Student Record'!J313)</f>
        <v>37484</v>
      </c>
      <c r="I316" s="43">
        <f>IF('Student Record'!D313="","",'Student Record'!D313)</f>
        <v>44047</v>
      </c>
      <c r="J316" s="35" t="str">
        <f>IF('Student Record'!T313="","",'Student Record'!T313)</f>
        <v>XXXX8724</v>
      </c>
      <c r="K316" s="35">
        <f>IF('Student Record'!V313="","",'Student Record'!V313)</f>
        <v>6377146834</v>
      </c>
      <c r="L316" s="40" t="str">
        <f>IF('Student Record'!W313="","",'Student Record'!W313)</f>
        <v>TELRA,BHIM,POST BAGGAR TEH BHIM,313331</v>
      </c>
    </row>
    <row r="317" spans="1:12" ht="20.100000000000001" customHeight="1" x14ac:dyDescent="0.25">
      <c r="A317" s="38">
        <f>IF(Table1[[#This Row],[Name of Student]]="","",ROWS($A$1:A313))</f>
        <v>313</v>
      </c>
      <c r="B317" s="35" t="str">
        <f>IF('Student Record'!A314="","",'Student Record'!A314)&amp;" "&amp;IF('Student Record'!B314="","",'Student Record'!B314)</f>
        <v>12 A</v>
      </c>
      <c r="C317" s="35">
        <f>IF('Student Record'!C314="","",'Student Record'!C314)</f>
        <v>13530</v>
      </c>
      <c r="D317" s="41" t="str">
        <f>IF('Student Record'!K314="","",'Student Record'!K314)</f>
        <v/>
      </c>
      <c r="E317" s="41" t="str">
        <f>IF('Student Record'!E314="","",'Student Record'!E314)</f>
        <v>DHARMA RAM GURJAR</v>
      </c>
      <c r="F317" s="41" t="str">
        <f>IF('Student Record'!G314="","",'Student Record'!G314)</f>
        <v>SUKH LAL GURJAR</v>
      </c>
      <c r="G317" s="41" t="str">
        <f>IF('Student Record'!H314="","",'Student Record'!H314)</f>
        <v>RAMI DEVI</v>
      </c>
      <c r="H317" s="43">
        <f>IF('Student Record'!J314="","",'Student Record'!J314)</f>
        <v>37440</v>
      </c>
      <c r="I317" s="43">
        <f>IF('Student Record'!D314="","",'Student Record'!D314)</f>
        <v>44074</v>
      </c>
      <c r="J317" s="35" t="str">
        <f>IF('Student Record'!T314="","",'Student Record'!T314)</f>
        <v>XXXX5552</v>
      </c>
      <c r="K317" s="35">
        <f>IF('Student Record'!V314="","",'Student Record'!V314)</f>
        <v>9982419475</v>
      </c>
      <c r="L317" s="40" t="str">
        <f>IF('Student Record'!W314="","",'Student Record'!W314)</f>
        <v>MATUNIYA,DEOGARH,KALESARIYA,313331</v>
      </c>
    </row>
    <row r="318" spans="1:12" ht="20.100000000000001" customHeight="1" x14ac:dyDescent="0.25">
      <c r="A318" s="38">
        <f>IF(Table1[[#This Row],[Name of Student]]="","",ROWS($A$1:A314))</f>
        <v>314</v>
      </c>
      <c r="B318" s="35" t="str">
        <f>IF('Student Record'!A315="","",'Student Record'!A315)&amp;" "&amp;IF('Student Record'!B315="","",'Student Record'!B315)</f>
        <v>12 A</v>
      </c>
      <c r="C318" s="35">
        <f>IF('Student Record'!C315="","",'Student Record'!C315)</f>
        <v>13578</v>
      </c>
      <c r="D318" s="41" t="str">
        <f>IF('Student Record'!K315="","",'Student Record'!K315)</f>
        <v/>
      </c>
      <c r="E318" s="41" t="str">
        <f>IF('Student Record'!E315="","",'Student Record'!E315)</f>
        <v>Hansraj Singh</v>
      </c>
      <c r="F318" s="41" t="str">
        <f>IF('Student Record'!G315="","",'Student Record'!G315)</f>
        <v>Prakash Singh</v>
      </c>
      <c r="G318" s="41" t="str">
        <f>IF('Student Record'!H315="","",'Student Record'!H315)</f>
        <v>Kavita Devi</v>
      </c>
      <c r="H318" s="43">
        <f>IF('Student Record'!J315="","",'Student Record'!J315)</f>
        <v>38706</v>
      </c>
      <c r="I318" s="43">
        <f>IF('Student Record'!D315="","",'Student Record'!D315)</f>
        <v>44095</v>
      </c>
      <c r="J318" s="35" t="str">
        <f>IF('Student Record'!T315="","",'Student Record'!T315)</f>
        <v>XXXX4383</v>
      </c>
      <c r="K318" s="35">
        <f>IF('Student Record'!V315="","",'Student Record'!V315)</f>
        <v>9352853943</v>
      </c>
      <c r="L318" s="40" t="str">
        <f>IF('Student Record'!W315="","",'Student Record'!W315)</f>
        <v>JOONTRA ,BHIM,POST BAGGAR,313341</v>
      </c>
    </row>
    <row r="319" spans="1:12" ht="20.100000000000001" customHeight="1" x14ac:dyDescent="0.25">
      <c r="A319" s="38">
        <f>IF(Table1[[#This Row],[Name of Student]]="","",ROWS($A$1:A315))</f>
        <v>315</v>
      </c>
      <c r="B319" s="35" t="str">
        <f>IF('Student Record'!A316="","",'Student Record'!A316)&amp;" "&amp;IF('Student Record'!B316="","",'Student Record'!B316)</f>
        <v>12 A</v>
      </c>
      <c r="C319" s="35">
        <f>IF('Student Record'!C316="","",'Student Record'!C316)</f>
        <v>13574</v>
      </c>
      <c r="D319" s="41" t="str">
        <f>IF('Student Record'!K316="","",'Student Record'!K316)</f>
        <v/>
      </c>
      <c r="E319" s="41" t="str">
        <f>IF('Student Record'!E316="","",'Student Record'!E316)</f>
        <v>Heena Mewara</v>
      </c>
      <c r="F319" s="41" t="str">
        <f>IF('Student Record'!G316="","",'Student Record'!G316)</f>
        <v>Shankar Lal</v>
      </c>
      <c r="G319" s="41" t="str">
        <f>IF('Student Record'!H316="","",'Student Record'!H316)</f>
        <v>Indra Devi</v>
      </c>
      <c r="H319" s="43">
        <f>IF('Student Record'!J316="","",'Student Record'!J316)</f>
        <v>38806</v>
      </c>
      <c r="I319" s="43">
        <f>IF('Student Record'!D316="","",'Student Record'!D316)</f>
        <v>44095</v>
      </c>
      <c r="J319" s="35" t="str">
        <f>IF('Student Record'!T316="","",'Student Record'!T316)</f>
        <v>XXXX1839</v>
      </c>
      <c r="K319" s="35">
        <f>IF('Student Record'!V316="","",'Student Record'!V316)</f>
        <v>9999999999</v>
      </c>
      <c r="L319" s="40" t="str">
        <f>IF('Student Record'!W316="","",'Student Record'!W316)</f>
        <v>GHATI,DEOGARH,POST ANJANAA,313331</v>
      </c>
    </row>
    <row r="320" spans="1:12" ht="20.100000000000001" customHeight="1" x14ac:dyDescent="0.25">
      <c r="A320" s="38">
        <f>IF(Table1[[#This Row],[Name of Student]]="","",ROWS($A$1:A316))</f>
        <v>316</v>
      </c>
      <c r="B320" s="35" t="str">
        <f>IF('Student Record'!A317="","",'Student Record'!A317)&amp;" "&amp;IF('Student Record'!B317="","",'Student Record'!B317)</f>
        <v>12 A</v>
      </c>
      <c r="C320" s="35">
        <f>IF('Student Record'!C317="","",'Student Record'!C317)</f>
        <v>13495</v>
      </c>
      <c r="D320" s="41" t="str">
        <f>IF('Student Record'!K317="","",'Student Record'!K317)</f>
        <v/>
      </c>
      <c r="E320" s="41" t="str">
        <f>IF('Student Record'!E317="","",'Student Record'!E317)</f>
        <v>Hemant Singh</v>
      </c>
      <c r="F320" s="41" t="str">
        <f>IF('Student Record'!G317="","",'Student Record'!G317)</f>
        <v>Vinod Singh</v>
      </c>
      <c r="G320" s="41" t="str">
        <f>IF('Student Record'!H317="","",'Student Record'!H317)</f>
        <v>Lalita Devi</v>
      </c>
      <c r="H320" s="43">
        <f>IF('Student Record'!J317="","",'Student Record'!J317)</f>
        <v>38498</v>
      </c>
      <c r="I320" s="43">
        <f>IF('Student Record'!D317="","",'Student Record'!D317)</f>
        <v>44063</v>
      </c>
      <c r="J320" s="35" t="str">
        <f>IF('Student Record'!T317="","",'Student Record'!T317)</f>
        <v>XXXX1858</v>
      </c>
      <c r="K320" s="35">
        <f>IF('Student Record'!V317="","",'Student Record'!V317)</f>
        <v>8209481612</v>
      </c>
      <c r="L320" s="40" t="str">
        <f>IF('Student Record'!W317="","",'Student Record'!W317)</f>
        <v>KANIYANA ,BHIM,POST BAGHANA ,313341</v>
      </c>
    </row>
    <row r="321" spans="1:12" ht="20.100000000000001" customHeight="1" x14ac:dyDescent="0.25">
      <c r="A321" s="38">
        <f>IF(Table1[[#This Row],[Name of Student]]="","",ROWS($A$1:A317))</f>
        <v>317</v>
      </c>
      <c r="B321" s="35" t="str">
        <f>IF('Student Record'!A318="","",'Student Record'!A318)&amp;" "&amp;IF('Student Record'!B318="","",'Student Record'!B318)</f>
        <v>12 A</v>
      </c>
      <c r="C321" s="35">
        <f>IF('Student Record'!C318="","",'Student Record'!C318)</f>
        <v>13465</v>
      </c>
      <c r="D321" s="41" t="str">
        <f>IF('Student Record'!K318="","",'Student Record'!K318)</f>
        <v/>
      </c>
      <c r="E321" s="41" t="str">
        <f>IF('Student Record'!E318="","",'Student Record'!E318)</f>
        <v>HEMENDRA SINGH</v>
      </c>
      <c r="F321" s="41" t="str">
        <f>IF('Student Record'!G318="","",'Student Record'!G318)</f>
        <v>BHANWAR SINGH</v>
      </c>
      <c r="G321" s="41" t="str">
        <f>IF('Student Record'!H318="","",'Student Record'!H318)</f>
        <v>SEETA DEVI</v>
      </c>
      <c r="H321" s="43">
        <f>IF('Student Record'!J318="","",'Student Record'!J318)</f>
        <v>38253</v>
      </c>
      <c r="I321" s="43">
        <f>IF('Student Record'!D318="","",'Student Record'!D318)</f>
        <v>44047</v>
      </c>
      <c r="J321" s="35" t="str">
        <f>IF('Student Record'!T318="","",'Student Record'!T318)</f>
        <v>XXXX1077</v>
      </c>
      <c r="K321" s="35">
        <f>IF('Student Record'!V318="","",'Student Record'!V318)</f>
        <v>9664397994</v>
      </c>
      <c r="L321" s="40" t="str">
        <f>IF('Student Record'!W318="","",'Student Record'!W318)</f>
        <v>TELRA BAGGAR,BHIM,BAGGAR,313341</v>
      </c>
    </row>
    <row r="322" spans="1:12" ht="20.100000000000001" customHeight="1" x14ac:dyDescent="0.25">
      <c r="A322" s="38">
        <f>IF(Table1[[#This Row],[Name of Student]]="","",ROWS($A$1:A318))</f>
        <v>318</v>
      </c>
      <c r="B322" s="35" t="str">
        <f>IF('Student Record'!A319="","",'Student Record'!A319)&amp;" "&amp;IF('Student Record'!B319="","",'Student Record'!B319)</f>
        <v>12 A</v>
      </c>
      <c r="C322" s="35">
        <f>IF('Student Record'!C319="","",'Student Record'!C319)</f>
        <v>13459</v>
      </c>
      <c r="D322" s="41" t="str">
        <f>IF('Student Record'!K319="","",'Student Record'!K319)</f>
        <v/>
      </c>
      <c r="E322" s="41" t="str">
        <f>IF('Student Record'!E319="","",'Student Record'!E319)</f>
        <v>Hemendra Singh</v>
      </c>
      <c r="F322" s="41" t="str">
        <f>IF('Student Record'!G319="","",'Student Record'!G319)</f>
        <v>Giradhari Singh</v>
      </c>
      <c r="G322" s="41" t="str">
        <f>IF('Student Record'!H319="","",'Student Record'!H319)</f>
        <v>Leela Devi</v>
      </c>
      <c r="H322" s="43">
        <f>IF('Student Record'!J319="","",'Student Record'!J319)</f>
        <v>38401</v>
      </c>
      <c r="I322" s="43">
        <f>IF('Student Record'!D319="","",'Student Record'!D319)</f>
        <v>44047</v>
      </c>
      <c r="J322" s="35" t="str">
        <f>IF('Student Record'!T319="","",'Student Record'!T319)</f>
        <v>XXXX9344</v>
      </c>
      <c r="K322" s="35">
        <f>IF('Student Record'!V319="","",'Student Record'!V319)</f>
        <v>9887634346</v>
      </c>
      <c r="L322" s="40" t="str">
        <f>IF('Student Record'!W319="","",'Student Record'!W319)</f>
        <v>KITO KA BADIYA ,DEOGARH,VIJAYPURA,313331</v>
      </c>
    </row>
    <row r="323" spans="1:12" ht="20.100000000000001" customHeight="1" x14ac:dyDescent="0.25">
      <c r="A323" s="38">
        <f>IF(Table1[[#This Row],[Name of Student]]="","",ROWS($A$1:A319))</f>
        <v>319</v>
      </c>
      <c r="B323" s="35" t="str">
        <f>IF('Student Record'!A320="","",'Student Record'!A320)&amp;" "&amp;IF('Student Record'!B320="","",'Student Record'!B320)</f>
        <v>12 A</v>
      </c>
      <c r="C323" s="35">
        <f>IF('Student Record'!C320="","",'Student Record'!C320)</f>
        <v>13354</v>
      </c>
      <c r="D323" s="41" t="str">
        <f>IF('Student Record'!K320="","",'Student Record'!K320)</f>
        <v/>
      </c>
      <c r="E323" s="41" t="str">
        <f>IF('Student Record'!E320="","",'Student Record'!E320)</f>
        <v>HITESH KUMAR SALVI</v>
      </c>
      <c r="F323" s="41" t="str">
        <f>IF('Student Record'!G320="","",'Student Record'!G320)</f>
        <v>GEHARI LAL</v>
      </c>
      <c r="G323" s="41" t="str">
        <f>IF('Student Record'!H320="","",'Student Record'!H320)</f>
        <v>MADHU DEVI</v>
      </c>
      <c r="H323" s="43">
        <f>IF('Student Record'!J320="","",'Student Record'!J320)</f>
        <v>38132</v>
      </c>
      <c r="I323" s="43">
        <f>IF('Student Record'!D320="","",'Student Record'!D320)</f>
        <v>43661</v>
      </c>
      <c r="J323" s="35" t="str">
        <f>IF('Student Record'!T320="","",'Student Record'!T320)</f>
        <v>XXXX4627</v>
      </c>
      <c r="K323" s="35">
        <f>IF('Student Record'!V320="","",'Student Record'!V320)</f>
        <v>9799216172</v>
      </c>
      <c r="L323" s="40" t="str">
        <f>IF('Student Record'!W320="","",'Student Record'!W320)</f>
        <v>MADA KI BASSI,DEOGARH,BASSI,313331</v>
      </c>
    </row>
    <row r="324" spans="1:12" ht="20.100000000000001" customHeight="1" x14ac:dyDescent="0.25">
      <c r="A324" s="38">
        <f>IF(Table1[[#This Row],[Name of Student]]="","",ROWS($A$1:A320))</f>
        <v>320</v>
      </c>
      <c r="B324" s="35" t="str">
        <f>IF('Student Record'!A321="","",'Student Record'!A321)&amp;" "&amp;IF('Student Record'!B321="","",'Student Record'!B321)</f>
        <v>12 A</v>
      </c>
      <c r="C324" s="35">
        <f>IF('Student Record'!C321="","",'Student Record'!C321)</f>
        <v>13456</v>
      </c>
      <c r="D324" s="41" t="str">
        <f>IF('Student Record'!K321="","",'Student Record'!K321)</f>
        <v/>
      </c>
      <c r="E324" s="41" t="str">
        <f>IF('Student Record'!E321="","",'Student Record'!E321)</f>
        <v>JITENDRA KUMAR</v>
      </c>
      <c r="F324" s="41" t="str">
        <f>IF('Student Record'!G321="","",'Student Record'!G321)</f>
        <v>RAMESH CHANDRA</v>
      </c>
      <c r="G324" s="41" t="str">
        <f>IF('Student Record'!H321="","",'Student Record'!H321)</f>
        <v>UMA DEVI</v>
      </c>
      <c r="H324" s="43">
        <f>IF('Student Record'!J321="","",'Student Record'!J321)</f>
        <v>38058</v>
      </c>
      <c r="I324" s="43">
        <f>IF('Student Record'!D321="","",'Student Record'!D321)</f>
        <v>44047</v>
      </c>
      <c r="J324" s="35" t="str">
        <f>IF('Student Record'!T321="","",'Student Record'!T321)</f>
        <v>XXXX1625</v>
      </c>
      <c r="K324" s="35">
        <f>IF('Student Record'!V321="","",'Student Record'!V321)</f>
        <v>8279247009</v>
      </c>
      <c r="L324" s="40" t="str">
        <f>IF('Student Record'!W321="","",'Student Record'!W321)</f>
        <v>UMRAJ TAPALO KA KHEDA,DEOGARH,NARDAS KA GUDA,313331</v>
      </c>
    </row>
    <row r="325" spans="1:12" ht="20.100000000000001" customHeight="1" x14ac:dyDescent="0.25">
      <c r="A325" s="38">
        <f>IF(Table1[[#This Row],[Name of Student]]="","",ROWS($A$1:A321))</f>
        <v>321</v>
      </c>
      <c r="B325" s="35" t="str">
        <f>IF('Student Record'!A322="","",'Student Record'!A322)&amp;" "&amp;IF('Student Record'!B322="","",'Student Record'!B322)</f>
        <v>12 A</v>
      </c>
      <c r="C325" s="35">
        <f>IF('Student Record'!C322="","",'Student Record'!C322)</f>
        <v>13490</v>
      </c>
      <c r="D325" s="41" t="str">
        <f>IF('Student Record'!K322="","",'Student Record'!K322)</f>
        <v/>
      </c>
      <c r="E325" s="41" t="str">
        <f>IF('Student Record'!E322="","",'Student Record'!E322)</f>
        <v>JYOTI REGAR</v>
      </c>
      <c r="F325" s="41" t="str">
        <f>IF('Student Record'!G322="","",'Student Record'!G322)</f>
        <v>KAMLESH REGAR</v>
      </c>
      <c r="G325" s="41" t="str">
        <f>IF('Student Record'!H322="","",'Student Record'!H322)</f>
        <v>LEELA REGAR</v>
      </c>
      <c r="H325" s="43">
        <f>IF('Student Record'!J322="","",'Student Record'!J322)</f>
        <v>38828</v>
      </c>
      <c r="I325" s="43">
        <f>IF('Student Record'!D322="","",'Student Record'!D322)</f>
        <v>44063</v>
      </c>
      <c r="J325" s="35" t="str">
        <f>IF('Student Record'!T322="","",'Student Record'!T322)</f>
        <v>XXXX5823</v>
      </c>
      <c r="K325" s="35">
        <f>IF('Student Record'!V322="","",'Student Record'!V322)</f>
        <v>9079049730</v>
      </c>
      <c r="L325" s="40" t="str">
        <f>IF('Student Record'!W322="","",'Student Record'!W322)</f>
        <v>LASANI,DEOGARH,LASANI,313331</v>
      </c>
    </row>
    <row r="326" spans="1:12" ht="20.100000000000001" customHeight="1" x14ac:dyDescent="0.25">
      <c r="A326" s="38">
        <f>IF(Table1[[#This Row],[Name of Student]]="","",ROWS($A$1:A322))</f>
        <v>322</v>
      </c>
      <c r="B326" s="35" t="str">
        <f>IF('Student Record'!A323="","",'Student Record'!A323)&amp;" "&amp;IF('Student Record'!B323="","",'Student Record'!B323)</f>
        <v>12 A</v>
      </c>
      <c r="C326" s="35">
        <f>IF('Student Record'!C323="","",'Student Record'!C323)</f>
        <v>13533</v>
      </c>
      <c r="D326" s="41" t="str">
        <f>IF('Student Record'!K323="","",'Student Record'!K323)</f>
        <v/>
      </c>
      <c r="E326" s="41" t="str">
        <f>IF('Student Record'!E323="","",'Student Record'!E323)</f>
        <v>KRISHNA KUMARI</v>
      </c>
      <c r="F326" s="41" t="str">
        <f>IF('Student Record'!G323="","",'Student Record'!G323)</f>
        <v>LAXMAN SINGH</v>
      </c>
      <c r="G326" s="41" t="str">
        <f>IF('Student Record'!H323="","",'Student Record'!H323)</f>
        <v>REKHA DEVI</v>
      </c>
      <c r="H326" s="43">
        <f>IF('Student Record'!J323="","",'Student Record'!J323)</f>
        <v>37775</v>
      </c>
      <c r="I326" s="43">
        <f>IF('Student Record'!D323="","",'Student Record'!D323)</f>
        <v>44075</v>
      </c>
      <c r="J326" s="35" t="str">
        <f>IF('Student Record'!T323="","",'Student Record'!T323)</f>
        <v>XXXX7575</v>
      </c>
      <c r="K326" s="35">
        <f>IF('Student Record'!V323="","",'Student Record'!V323)</f>
        <v>9001865100</v>
      </c>
      <c r="L326" s="40" t="str">
        <f>IF('Student Record'!W323="","",'Student Record'!W323)</f>
        <v>PIPARELU,BHIM,PIPARELU,313331</v>
      </c>
    </row>
    <row r="327" spans="1:12" ht="20.100000000000001" customHeight="1" x14ac:dyDescent="0.25">
      <c r="A327" s="38">
        <f>IF(Table1[[#This Row],[Name of Student]]="","",ROWS($A$1:A323))</f>
        <v>323</v>
      </c>
      <c r="B327" s="35" t="str">
        <f>IF('Student Record'!A324="","",'Student Record'!A324)&amp;" "&amp;IF('Student Record'!B324="","",'Student Record'!B324)</f>
        <v>12 A</v>
      </c>
      <c r="C327" s="35">
        <f>IF('Student Record'!C324="","",'Student Record'!C324)</f>
        <v>13458</v>
      </c>
      <c r="D327" s="41" t="str">
        <f>IF('Student Record'!K324="","",'Student Record'!K324)</f>
        <v/>
      </c>
      <c r="E327" s="41" t="str">
        <f>IF('Student Record'!E324="","",'Student Record'!E324)</f>
        <v>LABHDATT SINGH</v>
      </c>
      <c r="F327" s="41" t="str">
        <f>IF('Student Record'!G324="","",'Student Record'!G324)</f>
        <v>BHAGWAN SINGH</v>
      </c>
      <c r="G327" s="41" t="str">
        <f>IF('Student Record'!H324="","",'Student Record'!H324)</f>
        <v>KANCHAN DEVI</v>
      </c>
      <c r="H327" s="43">
        <f>IF('Student Record'!J324="","",'Student Record'!J324)</f>
        <v>38436</v>
      </c>
      <c r="I327" s="43">
        <f>IF('Student Record'!D324="","",'Student Record'!D324)</f>
        <v>44047</v>
      </c>
      <c r="J327" s="35" t="str">
        <f>IF('Student Record'!T324="","",'Student Record'!T324)</f>
        <v>XXXX3221</v>
      </c>
      <c r="K327" s="35">
        <f>IF('Student Record'!V324="","",'Student Record'!V324)</f>
        <v>7073531468</v>
      </c>
      <c r="L327" s="40" t="str">
        <f>IF('Student Record'!W324="","",'Student Record'!W324)</f>
        <v>NAYATALAB,BHIM,KACHHABALI,313341</v>
      </c>
    </row>
    <row r="328" spans="1:12" ht="20.100000000000001" customHeight="1" x14ac:dyDescent="0.25">
      <c r="A328" s="38">
        <f>IF(Table1[[#This Row],[Name of Student]]="","",ROWS($A$1:A324))</f>
        <v>324</v>
      </c>
      <c r="B328" s="35" t="str">
        <f>IF('Student Record'!A325="","",'Student Record'!A325)&amp;" "&amp;IF('Student Record'!B325="","",'Student Record'!B325)</f>
        <v>12 A</v>
      </c>
      <c r="C328" s="35">
        <f>IF('Student Record'!C325="","",'Student Record'!C325)</f>
        <v>13492</v>
      </c>
      <c r="D328" s="41" t="str">
        <f>IF('Student Record'!K325="","",'Student Record'!K325)</f>
        <v/>
      </c>
      <c r="E328" s="41" t="str">
        <f>IF('Student Record'!E325="","",'Student Record'!E325)</f>
        <v>LAVINA SEVANI</v>
      </c>
      <c r="F328" s="41" t="str">
        <f>IF('Student Record'!G325="","",'Student Record'!G325)</f>
        <v>DAULAT RAM SEVANI</v>
      </c>
      <c r="G328" s="41" t="str">
        <f>IF('Student Record'!H325="","",'Student Record'!H325)</f>
        <v>HEENA SEVANI</v>
      </c>
      <c r="H328" s="43">
        <f>IF('Student Record'!J325="","",'Student Record'!J325)</f>
        <v>38070</v>
      </c>
      <c r="I328" s="43">
        <f>IF('Student Record'!D325="","",'Student Record'!D325)</f>
        <v>44063</v>
      </c>
      <c r="J328" s="35" t="str">
        <f>IF('Student Record'!T325="","",'Student Record'!T325)</f>
        <v>XXXX5785</v>
      </c>
      <c r="K328" s="35">
        <f>IF('Student Record'!V325="","",'Student Record'!V325)</f>
        <v>9413024912</v>
      </c>
      <c r="L328" s="40" t="str">
        <f>IF('Student Record'!W325="","",'Student Record'!W325)</f>
        <v>BAPU NAGAR NEW DARWAJA,DEOGARH,DEOGARH,313331</v>
      </c>
    </row>
    <row r="329" spans="1:12" ht="20.100000000000001" customHeight="1" x14ac:dyDescent="0.25">
      <c r="A329" s="38">
        <f>IF(Table1[[#This Row],[Name of Student]]="","",ROWS($A$1:A325))</f>
        <v>325</v>
      </c>
      <c r="B329" s="35" t="str">
        <f>IF('Student Record'!A326="","",'Student Record'!A326)&amp;" "&amp;IF('Student Record'!B326="","",'Student Record'!B326)</f>
        <v>12 A</v>
      </c>
      <c r="C329" s="35">
        <f>IF('Student Record'!C326="","",'Student Record'!C326)</f>
        <v>13609</v>
      </c>
      <c r="D329" s="41" t="str">
        <f>IF('Student Record'!K326="","",'Student Record'!K326)</f>
        <v/>
      </c>
      <c r="E329" s="41" t="str">
        <f>IF('Student Record'!E326="","",'Student Record'!E326)</f>
        <v>LAXMAN LAL</v>
      </c>
      <c r="F329" s="41" t="str">
        <f>IF('Student Record'!G326="","",'Student Record'!G326)</f>
        <v>JAMNA LAL</v>
      </c>
      <c r="G329" s="41" t="str">
        <f>IF('Student Record'!H326="","",'Student Record'!H326)</f>
        <v>GEETA DEVI</v>
      </c>
      <c r="H329" s="43">
        <f>IF('Student Record'!J326="","",'Student Record'!J326)</f>
        <v>38580</v>
      </c>
      <c r="I329" s="43">
        <f>IF('Student Record'!D326="","",'Student Record'!D326)</f>
        <v>44119</v>
      </c>
      <c r="J329" s="35" t="str">
        <f>IF('Student Record'!T326="","",'Student Record'!T326)</f>
        <v>XXXX1794</v>
      </c>
      <c r="K329" s="35">
        <f>IF('Student Record'!V326="","",'Student Record'!V326)</f>
        <v>9571697149</v>
      </c>
      <c r="L329" s="40" t="str">
        <f>IF('Student Record'!W326="","",'Student Record'!W326)</f>
        <v>KAMLIGHAT CHETA ASAN,DEOGARH,KAMLIGHAT CHETA ASAN,313331</v>
      </c>
    </row>
    <row r="330" spans="1:12" ht="20.100000000000001" customHeight="1" x14ac:dyDescent="0.25">
      <c r="A330" s="38">
        <f>IF(Table1[[#This Row],[Name of Student]]="","",ROWS($A$1:A326))</f>
        <v>326</v>
      </c>
      <c r="B330" s="35" t="str">
        <f>IF('Student Record'!A327="","",'Student Record'!A327)&amp;" "&amp;IF('Student Record'!B327="","",'Student Record'!B327)</f>
        <v>12 A</v>
      </c>
      <c r="C330" s="35">
        <f>IF('Student Record'!C327="","",'Student Record'!C327)</f>
        <v>13464</v>
      </c>
      <c r="D330" s="41" t="str">
        <f>IF('Student Record'!K327="","",'Student Record'!K327)</f>
        <v/>
      </c>
      <c r="E330" s="41" t="str">
        <f>IF('Student Record'!E327="","",'Student Record'!E327)</f>
        <v>MAMTA RAV</v>
      </c>
      <c r="F330" s="41" t="str">
        <f>IF('Student Record'!G327="","",'Student Record'!G327)</f>
        <v>SATYANARAYAN RAV</v>
      </c>
      <c r="G330" s="41" t="str">
        <f>IF('Student Record'!H327="","",'Student Record'!H327)</f>
        <v>MEERA DEVI</v>
      </c>
      <c r="H330" s="43">
        <f>IF('Student Record'!J327="","",'Student Record'!J327)</f>
        <v>38536</v>
      </c>
      <c r="I330" s="43">
        <f>IF('Student Record'!D327="","",'Student Record'!D327)</f>
        <v>44047</v>
      </c>
      <c r="J330" s="35" t="str">
        <f>IF('Student Record'!T327="","",'Student Record'!T327)</f>
        <v>XXXX3206</v>
      </c>
      <c r="K330" s="35">
        <f>IF('Student Record'!V327="","",'Student Record'!V327)</f>
        <v>9950808379</v>
      </c>
      <c r="L330" s="40" t="str">
        <f>IF('Student Record'!W327="","",'Student Record'!W327)</f>
        <v>KALALO KI AANTI,DEOGARH,LASANI,313331</v>
      </c>
    </row>
    <row r="331" spans="1:12" ht="20.100000000000001" customHeight="1" x14ac:dyDescent="0.25">
      <c r="A331" s="38">
        <f>IF(Table1[[#This Row],[Name of Student]]="","",ROWS($A$1:A327))</f>
        <v>327</v>
      </c>
      <c r="B331" s="35" t="str">
        <f>IF('Student Record'!A328="","",'Student Record'!A328)&amp;" "&amp;IF('Student Record'!B328="","",'Student Record'!B328)</f>
        <v>12 A</v>
      </c>
      <c r="C331" s="35">
        <f>IF('Student Record'!C328="","",'Student Record'!C328)</f>
        <v>13493</v>
      </c>
      <c r="D331" s="41" t="str">
        <f>IF('Student Record'!K328="","",'Student Record'!K328)</f>
        <v/>
      </c>
      <c r="E331" s="41" t="str">
        <f>IF('Student Record'!E328="","",'Student Record'!E328)</f>
        <v>MANA RAM MALI</v>
      </c>
      <c r="F331" s="41" t="str">
        <f>IF('Student Record'!G328="","",'Student Record'!G328)</f>
        <v>TILOK MALI</v>
      </c>
      <c r="G331" s="41" t="str">
        <f>IF('Student Record'!H328="","",'Student Record'!H328)</f>
        <v>MANGI DEVI</v>
      </c>
      <c r="H331" s="43">
        <f>IF('Student Record'!J328="","",'Student Record'!J328)</f>
        <v>38488</v>
      </c>
      <c r="I331" s="43">
        <f>IF('Student Record'!D328="","",'Student Record'!D328)</f>
        <v>44063</v>
      </c>
      <c r="J331" s="35" t="str">
        <f>IF('Student Record'!T328="","",'Student Record'!T328)</f>
        <v>XXXX9258</v>
      </c>
      <c r="K331" s="35">
        <f>IF('Student Record'!V328="","",'Student Record'!V328)</f>
        <v>8949349415</v>
      </c>
      <c r="L331" s="40" t="str">
        <f>IF('Student Record'!W328="","",'Student Record'!W328)</f>
        <v>LASANI,DEOGARH,LASANI,313331</v>
      </c>
    </row>
    <row r="332" spans="1:12" ht="20.100000000000001" customHeight="1" x14ac:dyDescent="0.25">
      <c r="A332" s="38">
        <f>IF(Table1[[#This Row],[Name of Student]]="","",ROWS($A$1:A328))</f>
        <v>328</v>
      </c>
      <c r="B332" s="35" t="str">
        <f>IF('Student Record'!A329="","",'Student Record'!A329)&amp;" "&amp;IF('Student Record'!B329="","",'Student Record'!B329)</f>
        <v>12 A</v>
      </c>
      <c r="C332" s="35">
        <f>IF('Student Record'!C329="","",'Student Record'!C329)</f>
        <v>13529</v>
      </c>
      <c r="D332" s="41" t="str">
        <f>IF('Student Record'!K329="","",'Student Record'!K329)</f>
        <v/>
      </c>
      <c r="E332" s="41" t="str">
        <f>IF('Student Record'!E329="","",'Student Record'!E329)</f>
        <v>Mansi Chauhan</v>
      </c>
      <c r="F332" s="41" t="str">
        <f>IF('Student Record'!G329="","",'Student Record'!G329)</f>
        <v>Kulwant Singh Chauhan</v>
      </c>
      <c r="G332" s="41" t="str">
        <f>IF('Student Record'!H329="","",'Student Record'!H329)</f>
        <v>Asha Chauhan</v>
      </c>
      <c r="H332" s="43">
        <f>IF('Student Record'!J329="","",'Student Record'!J329)</f>
        <v>38764</v>
      </c>
      <c r="I332" s="43">
        <f>IF('Student Record'!D329="","",'Student Record'!D329)</f>
        <v>44074</v>
      </c>
      <c r="J332" s="35" t="str">
        <f>IF('Student Record'!T329="","",'Student Record'!T329)</f>
        <v>XXXX6626</v>
      </c>
      <c r="K332" s="35">
        <f>IF('Student Record'!V329="","",'Student Record'!V329)</f>
        <v>7073729835</v>
      </c>
      <c r="L332" s="40" t="str">
        <f>IF('Student Record'!W329="","",'Student Record'!W329)</f>
        <v>FUKIYA THAD ,DEOGARH,POST VIJAYPURA,313331</v>
      </c>
    </row>
    <row r="333" spans="1:12" ht="20.100000000000001" customHeight="1" x14ac:dyDescent="0.25">
      <c r="A333" s="38">
        <f>IF(Table1[[#This Row],[Name of Student]]="","",ROWS($A$1:A329))</f>
        <v>329</v>
      </c>
      <c r="B333" s="35" t="str">
        <f>IF('Student Record'!A330="","",'Student Record'!A330)&amp;" "&amp;IF('Student Record'!B330="","",'Student Record'!B330)</f>
        <v>12 A</v>
      </c>
      <c r="C333" s="35">
        <f>IF('Student Record'!C330="","",'Student Record'!C330)</f>
        <v>13532</v>
      </c>
      <c r="D333" s="41" t="str">
        <f>IF('Student Record'!K330="","",'Student Record'!K330)</f>
        <v/>
      </c>
      <c r="E333" s="41" t="str">
        <f>IF('Student Record'!E330="","",'Student Record'!E330)</f>
        <v>Maya Regar</v>
      </c>
      <c r="F333" s="41" t="str">
        <f>IF('Student Record'!G330="","",'Student Record'!G330)</f>
        <v>Sawai Ram</v>
      </c>
      <c r="G333" s="41" t="str">
        <f>IF('Student Record'!H330="","",'Student Record'!H330)</f>
        <v>Chanda Devi</v>
      </c>
      <c r="H333" s="43">
        <f>IF('Student Record'!J330="","",'Student Record'!J330)</f>
        <v>38585</v>
      </c>
      <c r="I333" s="43">
        <f>IF('Student Record'!D330="","",'Student Record'!D330)</f>
        <v>44074</v>
      </c>
      <c r="J333" s="35" t="str">
        <f>IF('Student Record'!T330="","",'Student Record'!T330)</f>
        <v>XXXX7248</v>
      </c>
      <c r="K333" s="35">
        <f>IF('Student Record'!V330="","",'Student Record'!V330)</f>
        <v>9983740772</v>
      </c>
      <c r="L333" s="40" t="str">
        <f>IF('Student Record'!W330="","",'Student Record'!W330)</f>
        <v>INSIDE SOLANKI GATE REGAR MOHALLA,DEOGARH,DEOGARH,313331</v>
      </c>
    </row>
    <row r="334" spans="1:12" ht="20.100000000000001" customHeight="1" x14ac:dyDescent="0.25">
      <c r="A334" s="38">
        <f>IF(Table1[[#This Row],[Name of Student]]="","",ROWS($A$1:A330))</f>
        <v>330</v>
      </c>
      <c r="B334" s="35" t="str">
        <f>IF('Student Record'!A331="","",'Student Record'!A331)&amp;" "&amp;IF('Student Record'!B331="","",'Student Record'!B331)</f>
        <v>12 A</v>
      </c>
      <c r="C334" s="35">
        <f>IF('Student Record'!C331="","",'Student Record'!C331)</f>
        <v>13579</v>
      </c>
      <c r="D334" s="41" t="str">
        <f>IF('Student Record'!K331="","",'Student Record'!K331)</f>
        <v/>
      </c>
      <c r="E334" s="41" t="str">
        <f>IF('Student Record'!E331="","",'Student Record'!E331)</f>
        <v>NAVEEN PRAKASH SINGH</v>
      </c>
      <c r="F334" s="41" t="str">
        <f>IF('Student Record'!G331="","",'Student Record'!G331)</f>
        <v>PANNA SINGH</v>
      </c>
      <c r="G334" s="41" t="str">
        <f>IF('Student Record'!H331="","",'Student Record'!H331)</f>
        <v>MOHINI DEVI</v>
      </c>
      <c r="H334" s="43">
        <f>IF('Student Record'!J331="","",'Student Record'!J331)</f>
        <v>38690</v>
      </c>
      <c r="I334" s="43">
        <f>IF('Student Record'!D331="","",'Student Record'!D331)</f>
        <v>44095</v>
      </c>
      <c r="J334" s="35" t="str">
        <f>IF('Student Record'!T331="","",'Student Record'!T331)</f>
        <v>XXXX5320</v>
      </c>
      <c r="K334" s="35">
        <f>IF('Student Record'!V331="","",'Student Record'!V331)</f>
        <v>9057510046</v>
      </c>
      <c r="L334" s="40" t="str">
        <f>IF('Student Record'!W331="","",'Student Record'!W331)</f>
        <v>NANGATO KI GUAR,BHIM,CHHAPLI,313331</v>
      </c>
    </row>
    <row r="335" spans="1:12" ht="20.100000000000001" customHeight="1" x14ac:dyDescent="0.25">
      <c r="A335" s="38">
        <f>IF(Table1[[#This Row],[Name of Student]]="","",ROWS($A$1:A331))</f>
        <v>331</v>
      </c>
      <c r="B335" s="35" t="str">
        <f>IF('Student Record'!A332="","",'Student Record'!A332)&amp;" "&amp;IF('Student Record'!B332="","",'Student Record'!B332)</f>
        <v>12 A</v>
      </c>
      <c r="C335" s="35">
        <f>IF('Student Record'!C332="","",'Student Record'!C332)</f>
        <v>13491</v>
      </c>
      <c r="D335" s="41" t="str">
        <f>IF('Student Record'!K332="","",'Student Record'!K332)</f>
        <v/>
      </c>
      <c r="E335" s="41" t="str">
        <f>IF('Student Record'!E332="","",'Student Record'!E332)</f>
        <v>NEELU KANWAR</v>
      </c>
      <c r="F335" s="41" t="str">
        <f>IF('Student Record'!G332="","",'Student Record'!G332)</f>
        <v>LAHAR SINGH</v>
      </c>
      <c r="G335" s="41" t="str">
        <f>IF('Student Record'!H332="","",'Student Record'!H332)</f>
        <v>PARAS KANWAR</v>
      </c>
      <c r="H335" s="43">
        <f>IF('Student Record'!J332="","",'Student Record'!J332)</f>
        <v>38718</v>
      </c>
      <c r="I335" s="43">
        <f>IF('Student Record'!D332="","",'Student Record'!D332)</f>
        <v>44063</v>
      </c>
      <c r="J335" s="35" t="str">
        <f>IF('Student Record'!T332="","",'Student Record'!T332)</f>
        <v>XXXX2556</v>
      </c>
      <c r="K335" s="35">
        <f>IF('Student Record'!V332="","",'Student Record'!V332)</f>
        <v>9664044961</v>
      </c>
      <c r="L335" s="40" t="str">
        <f>IF('Student Record'!W332="","",'Student Record'!W332)</f>
        <v>LASANI,DEOGARH RAJSAMAND,LASANI,313331</v>
      </c>
    </row>
    <row r="336" spans="1:12" ht="20.100000000000001" customHeight="1" x14ac:dyDescent="0.25">
      <c r="A336" s="38">
        <f>IF(Table1[[#This Row],[Name of Student]]="","",ROWS($A$1:A332))</f>
        <v>332</v>
      </c>
      <c r="B336" s="35" t="str">
        <f>IF('Student Record'!A333="","",'Student Record'!A333)&amp;" "&amp;IF('Student Record'!B333="","",'Student Record'!B333)</f>
        <v>12 A</v>
      </c>
      <c r="C336" s="35">
        <f>IF('Student Record'!C333="","",'Student Record'!C333)</f>
        <v>13462</v>
      </c>
      <c r="D336" s="41" t="str">
        <f>IF('Student Record'!K333="","",'Student Record'!K333)</f>
        <v/>
      </c>
      <c r="E336" s="41" t="str">
        <f>IF('Student Record'!E333="","",'Student Record'!E333)</f>
        <v>PAWAN KUMAR REGAR</v>
      </c>
      <c r="F336" s="41" t="str">
        <f>IF('Student Record'!G333="","",'Student Record'!G333)</f>
        <v>SURESH RAM REGAR</v>
      </c>
      <c r="G336" s="41" t="str">
        <f>IF('Student Record'!H333="","",'Student Record'!H333)</f>
        <v>KAILASH DEVI</v>
      </c>
      <c r="H336" s="43">
        <f>IF('Student Record'!J333="","",'Student Record'!J333)</f>
        <v>38464</v>
      </c>
      <c r="I336" s="43">
        <f>IF('Student Record'!D333="","",'Student Record'!D333)</f>
        <v>44047</v>
      </c>
      <c r="J336" s="35" t="str">
        <f>IF('Student Record'!T333="","",'Student Record'!T333)</f>
        <v>XXXX1411</v>
      </c>
      <c r="K336" s="35">
        <f>IF('Student Record'!V333="","",'Student Record'!V333)</f>
        <v>6377828031</v>
      </c>
      <c r="L336" s="40" t="str">
        <f>IF('Student Record'!W333="","",'Student Record'!W333)</f>
        <v>SAMADARA,DEOGARH,LASANI,313331</v>
      </c>
    </row>
    <row r="337" spans="1:12" ht="20.100000000000001" customHeight="1" x14ac:dyDescent="0.25">
      <c r="A337" s="38">
        <f>IF(Table1[[#This Row],[Name of Student]]="","",ROWS($A$1:A333))</f>
        <v>333</v>
      </c>
      <c r="B337" s="35" t="str">
        <f>IF('Student Record'!A334="","",'Student Record'!A334)&amp;" "&amp;IF('Student Record'!B334="","",'Student Record'!B334)</f>
        <v>12 A</v>
      </c>
      <c r="C337" s="35">
        <f>IF('Student Record'!C334="","",'Student Record'!C334)</f>
        <v>13567</v>
      </c>
      <c r="D337" s="41" t="str">
        <f>IF('Student Record'!K334="","",'Student Record'!K334)</f>
        <v/>
      </c>
      <c r="E337" s="41" t="str">
        <f>IF('Student Record'!E334="","",'Student Record'!E334)</f>
        <v>PRAKASH CHANDRA KALAL</v>
      </c>
      <c r="F337" s="41" t="str">
        <f>IF('Student Record'!G334="","",'Student Record'!G334)</f>
        <v>DALCHAND KALAL</v>
      </c>
      <c r="G337" s="41" t="str">
        <f>IF('Student Record'!H334="","",'Student Record'!H334)</f>
        <v>DEVI</v>
      </c>
      <c r="H337" s="43">
        <f>IF('Student Record'!J334="","",'Student Record'!J334)</f>
        <v>37569</v>
      </c>
      <c r="I337" s="43">
        <f>IF('Student Record'!D334="","",'Student Record'!D334)</f>
        <v>44089</v>
      </c>
      <c r="J337" s="35" t="str">
        <f>IF('Student Record'!T334="","",'Student Record'!T334)</f>
        <v>XXXX8351</v>
      </c>
      <c r="K337" s="35">
        <f>IF('Student Record'!V334="","",'Student Record'!V334)</f>
        <v>9950808286</v>
      </c>
      <c r="L337" s="40" t="str">
        <f>IF('Student Record'!W334="","",'Student Record'!W334)</f>
        <v>KALALO KI AANTI,DEOGARH,LASANI,313331</v>
      </c>
    </row>
    <row r="338" spans="1:12" ht="20.100000000000001" customHeight="1" x14ac:dyDescent="0.25">
      <c r="A338" s="38">
        <f>IF(Table1[[#This Row],[Name of Student]]="","",ROWS($A$1:A334))</f>
        <v>334</v>
      </c>
      <c r="B338" s="35" t="str">
        <f>IF('Student Record'!A335="","",'Student Record'!A335)&amp;" "&amp;IF('Student Record'!B335="","",'Student Record'!B335)</f>
        <v>12 A</v>
      </c>
      <c r="C338" s="35">
        <f>IF('Student Record'!C335="","",'Student Record'!C335)</f>
        <v>13672</v>
      </c>
      <c r="D338" s="41" t="str">
        <f>IF('Student Record'!K335="","",'Student Record'!K335)</f>
        <v/>
      </c>
      <c r="E338" s="41" t="str">
        <f>IF('Student Record'!E335="","",'Student Record'!E335)</f>
        <v>Prathviraj Singh</v>
      </c>
      <c r="F338" s="41" t="str">
        <f>IF('Student Record'!G335="","",'Student Record'!G335)</f>
        <v>Surendra Singh</v>
      </c>
      <c r="G338" s="41" t="str">
        <f>IF('Student Record'!H335="","",'Student Record'!H335)</f>
        <v>Rajkanvari Devi</v>
      </c>
      <c r="H338" s="43">
        <f>IF('Student Record'!J335="","",'Student Record'!J335)</f>
        <v>38748</v>
      </c>
      <c r="I338" s="43">
        <f>IF('Student Record'!D335="","",'Student Record'!D335)</f>
        <v>44211</v>
      </c>
      <c r="J338" s="35" t="str">
        <f>IF('Student Record'!T335="","",'Student Record'!T335)</f>
        <v>XXXX2414</v>
      </c>
      <c r="K338" s="35">
        <f>IF('Student Record'!V335="","",'Student Record'!V335)</f>
        <v>8949362109</v>
      </c>
      <c r="L338" s="40" t="str">
        <f>IF('Student Record'!W335="","",'Student Record'!W335)</f>
        <v>JOOTARA,BHIM,BAGGAR,313331</v>
      </c>
    </row>
    <row r="339" spans="1:12" ht="20.100000000000001" customHeight="1" x14ac:dyDescent="0.25">
      <c r="A339" s="38">
        <f>IF(Table1[[#This Row],[Name of Student]]="","",ROWS($A$1:A335))</f>
        <v>335</v>
      </c>
      <c r="B339" s="35" t="str">
        <f>IF('Student Record'!A336="","",'Student Record'!A336)&amp;" "&amp;IF('Student Record'!B336="","",'Student Record'!B336)</f>
        <v>12 A</v>
      </c>
      <c r="C339" s="35">
        <f>IF('Student Record'!C336="","",'Student Record'!C336)</f>
        <v>13528</v>
      </c>
      <c r="D339" s="41" t="str">
        <f>IF('Student Record'!K336="","",'Student Record'!K336)</f>
        <v/>
      </c>
      <c r="E339" s="41" t="str">
        <f>IF('Student Record'!E336="","",'Student Record'!E336)</f>
        <v>RADHESHYAM SUTHAR</v>
      </c>
      <c r="F339" s="41" t="str">
        <f>IF('Student Record'!G336="","",'Student Record'!G336)</f>
        <v>SHANTI LAL SUTHAR</v>
      </c>
      <c r="G339" s="41" t="str">
        <f>IF('Student Record'!H336="","",'Student Record'!H336)</f>
        <v>KAMLA DEVI</v>
      </c>
      <c r="H339" s="43">
        <f>IF('Student Record'!J336="","",'Student Record'!J336)</f>
        <v>38153</v>
      </c>
      <c r="I339" s="43">
        <f>IF('Student Record'!D336="","",'Student Record'!D336)</f>
        <v>44074</v>
      </c>
      <c r="J339" s="35" t="str">
        <f>IF('Student Record'!T336="","",'Student Record'!T336)</f>
        <v>XXXX5136</v>
      </c>
      <c r="K339" s="35">
        <f>IF('Student Record'!V336="","",'Student Record'!V336)</f>
        <v>8824549932</v>
      </c>
      <c r="L339" s="40" t="str">
        <f>IF('Student Record'!W336="","",'Student Record'!W336)</f>
        <v>NYA KHERA POST- DHUNWALA(K),MANDAL,NYA KHERA,311804</v>
      </c>
    </row>
    <row r="340" spans="1:12" ht="20.100000000000001" customHeight="1" x14ac:dyDescent="0.25">
      <c r="A340" s="38">
        <f>IF(Table1[[#This Row],[Name of Student]]="","",ROWS($A$1:A336))</f>
        <v>336</v>
      </c>
      <c r="B340" s="35" t="str">
        <f>IF('Student Record'!A337="","",'Student Record'!A337)&amp;" "&amp;IF('Student Record'!B337="","",'Student Record'!B337)</f>
        <v>12 A</v>
      </c>
      <c r="C340" s="35">
        <f>IF('Student Record'!C337="","",'Student Record'!C337)</f>
        <v>13463</v>
      </c>
      <c r="D340" s="41" t="str">
        <f>IF('Student Record'!K337="","",'Student Record'!K337)</f>
        <v/>
      </c>
      <c r="E340" s="41" t="str">
        <f>IF('Student Record'!E337="","",'Student Record'!E337)</f>
        <v>Rahul Kumar</v>
      </c>
      <c r="F340" s="41" t="str">
        <f>IF('Student Record'!G337="","",'Student Record'!G337)</f>
        <v>Bheru Lal</v>
      </c>
      <c r="G340" s="41" t="str">
        <f>IF('Student Record'!H337="","",'Student Record'!H337)</f>
        <v>Pushpa Devi</v>
      </c>
      <c r="H340" s="43">
        <f>IF('Student Record'!J337="","",'Student Record'!J337)</f>
        <v>38603</v>
      </c>
      <c r="I340" s="43">
        <f>IF('Student Record'!D337="","",'Student Record'!D337)</f>
        <v>44047</v>
      </c>
      <c r="J340" s="35" t="str">
        <f>IF('Student Record'!T337="","",'Student Record'!T337)</f>
        <v>XXXX2772</v>
      </c>
      <c r="K340" s="35">
        <f>IF('Student Record'!V337="","",'Student Record'!V337)</f>
        <v>9950657171</v>
      </c>
      <c r="L340" s="40" t="str">
        <f>IF('Student Record'!W337="","",'Student Record'!W337)</f>
        <v>DEVNARAYAN MANDIR KE PASS WARD NO 2,DEOGARH,CHARNIYA ,313331</v>
      </c>
    </row>
    <row r="341" spans="1:12" ht="20.100000000000001" customHeight="1" x14ac:dyDescent="0.25">
      <c r="A341" s="38">
        <f>IF(Table1[[#This Row],[Name of Student]]="","",ROWS($A$1:A337))</f>
        <v>337</v>
      </c>
      <c r="B341" s="35" t="str">
        <f>IF('Student Record'!A338="","",'Student Record'!A338)&amp;" "&amp;IF('Student Record'!B338="","",'Student Record'!B338)</f>
        <v>12 A</v>
      </c>
      <c r="C341" s="35">
        <f>IF('Student Record'!C338="","",'Student Record'!C338)</f>
        <v>13494</v>
      </c>
      <c r="D341" s="41" t="str">
        <f>IF('Student Record'!K338="","",'Student Record'!K338)</f>
        <v/>
      </c>
      <c r="E341" s="41" t="str">
        <f>IF('Student Record'!E338="","",'Student Record'!E338)</f>
        <v>RAHUL LOHAR</v>
      </c>
      <c r="F341" s="41" t="str">
        <f>IF('Student Record'!G338="","",'Student Record'!G338)</f>
        <v>BANSI LAL LOHAR</v>
      </c>
      <c r="G341" s="41" t="str">
        <f>IF('Student Record'!H338="","",'Student Record'!H338)</f>
        <v>SHANTA DEVI</v>
      </c>
      <c r="H341" s="43">
        <f>IF('Student Record'!J338="","",'Student Record'!J338)</f>
        <v>38457</v>
      </c>
      <c r="I341" s="43">
        <f>IF('Student Record'!D338="","",'Student Record'!D338)</f>
        <v>44063</v>
      </c>
      <c r="J341" s="35" t="str">
        <f>IF('Student Record'!T338="","",'Student Record'!T338)</f>
        <v>XXXX6106</v>
      </c>
      <c r="K341" s="35">
        <f>IF('Student Record'!V338="","",'Student Record'!V338)</f>
        <v>8000106173</v>
      </c>
      <c r="L341" s="40" t="str">
        <f>IF('Student Record'!W338="","",'Student Record'!W338)</f>
        <v>CHETA ASAN,DEOGARH,VIJAYPURA,313331</v>
      </c>
    </row>
    <row r="342" spans="1:12" ht="20.100000000000001" customHeight="1" x14ac:dyDescent="0.25">
      <c r="A342" s="38">
        <f>IF(Table1[[#This Row],[Name of Student]]="","",ROWS($A$1:A338))</f>
        <v>338</v>
      </c>
      <c r="B342" s="35" t="str">
        <f>IF('Student Record'!A339="","",'Student Record'!A339)&amp;" "&amp;IF('Student Record'!B339="","",'Student Record'!B339)</f>
        <v>12 A</v>
      </c>
      <c r="C342" s="35">
        <f>IF('Student Record'!C339="","",'Student Record'!C339)</f>
        <v>13460</v>
      </c>
      <c r="D342" s="41" t="str">
        <f>IF('Student Record'!K339="","",'Student Record'!K339)</f>
        <v/>
      </c>
      <c r="E342" s="41" t="str">
        <f>IF('Student Record'!E339="","",'Student Record'!E339)</f>
        <v>Rahul Singh</v>
      </c>
      <c r="F342" s="41" t="str">
        <f>IF('Student Record'!G339="","",'Student Record'!G339)</f>
        <v>Kan Singh</v>
      </c>
      <c r="G342" s="41" t="str">
        <f>IF('Student Record'!H339="","",'Student Record'!H339)</f>
        <v>Sita Devi</v>
      </c>
      <c r="H342" s="43">
        <f>IF('Student Record'!J339="","",'Student Record'!J339)</f>
        <v>38274</v>
      </c>
      <c r="I342" s="43">
        <f>IF('Student Record'!D339="","",'Student Record'!D339)</f>
        <v>44047</v>
      </c>
      <c r="J342" s="35" t="str">
        <f>IF('Student Record'!T339="","",'Student Record'!T339)</f>
        <v>XXXX3535</v>
      </c>
      <c r="K342" s="35">
        <f>IF('Student Record'!V339="","",'Student Record'!V339)</f>
        <v>6377146834</v>
      </c>
      <c r="L342" s="40" t="str">
        <f>IF('Student Record'!W339="","",'Student Record'!W339)</f>
        <v>TELRA,BHIM,POST BAGGAR TEH BHIM,313341</v>
      </c>
    </row>
    <row r="343" spans="1:12" ht="20.100000000000001" customHeight="1" x14ac:dyDescent="0.25">
      <c r="A343" s="38">
        <f>IF(Table1[[#This Row],[Name of Student]]="","",ROWS($A$1:A339))</f>
        <v>339</v>
      </c>
      <c r="B343" s="35" t="str">
        <f>IF('Student Record'!A340="","",'Student Record'!A340)&amp;" "&amp;IF('Student Record'!B340="","",'Student Record'!B340)</f>
        <v>12 A</v>
      </c>
      <c r="C343" s="35">
        <f>IF('Student Record'!C340="","",'Student Record'!C340)</f>
        <v>13469</v>
      </c>
      <c r="D343" s="41" t="str">
        <f>IF('Student Record'!K340="","",'Student Record'!K340)</f>
        <v/>
      </c>
      <c r="E343" s="41" t="str">
        <f>IF('Student Record'!E340="","",'Student Record'!E340)</f>
        <v>RAKESH SINGH</v>
      </c>
      <c r="F343" s="41" t="str">
        <f>IF('Student Record'!G340="","",'Student Record'!G340)</f>
        <v>KESHAR SINGH</v>
      </c>
      <c r="G343" s="41" t="str">
        <f>IF('Student Record'!H340="","",'Student Record'!H340)</f>
        <v>SHANTA DEVI</v>
      </c>
      <c r="H343" s="43">
        <f>IF('Student Record'!J340="","",'Student Record'!J340)</f>
        <v>38496</v>
      </c>
      <c r="I343" s="43">
        <f>IF('Student Record'!D340="","",'Student Record'!D340)</f>
        <v>44047</v>
      </c>
      <c r="J343" s="35" t="str">
        <f>IF('Student Record'!T340="","",'Student Record'!T340)</f>
        <v>XXXX4187</v>
      </c>
      <c r="K343" s="35">
        <f>IF('Student Record'!V340="","",'Student Record'!V340)</f>
        <v>8696951820</v>
      </c>
      <c r="L343" s="40" t="str">
        <f>IF('Student Record'!W340="","",'Student Record'!W340)</f>
        <v>TANKADIBARJAL,BHIM,VPO-BARJAL,313331</v>
      </c>
    </row>
    <row r="344" spans="1:12" ht="20.100000000000001" customHeight="1" x14ac:dyDescent="0.25">
      <c r="A344" s="38">
        <f>IF(Table1[[#This Row],[Name of Student]]="","",ROWS($A$1:A340))</f>
        <v>340</v>
      </c>
      <c r="B344" s="35" t="str">
        <f>IF('Student Record'!A341="","",'Student Record'!A341)&amp;" "&amp;IF('Student Record'!B341="","",'Student Record'!B341)</f>
        <v>12 A</v>
      </c>
      <c r="C344" s="35">
        <f>IF('Student Record'!C341="","",'Student Record'!C341)</f>
        <v>13482</v>
      </c>
      <c r="D344" s="41" t="str">
        <f>IF('Student Record'!K341="","",'Student Record'!K341)</f>
        <v/>
      </c>
      <c r="E344" s="41" t="str">
        <f>IF('Student Record'!E341="","",'Student Record'!E341)</f>
        <v>Ravindra Singh</v>
      </c>
      <c r="F344" s="41" t="str">
        <f>IF('Student Record'!G341="","",'Student Record'!G341)</f>
        <v>Sultan Singh Chouhan</v>
      </c>
      <c r="G344" s="41" t="str">
        <f>IF('Student Record'!H341="","",'Student Record'!H341)</f>
        <v>Chandra Kanwar</v>
      </c>
      <c r="H344" s="43">
        <f>IF('Student Record'!J341="","",'Student Record'!J341)</f>
        <v>38384</v>
      </c>
      <c r="I344" s="43">
        <f>IF('Student Record'!D341="","",'Student Record'!D341)</f>
        <v>44063</v>
      </c>
      <c r="J344" s="35" t="str">
        <f>IF('Student Record'!T341="","",'Student Record'!T341)</f>
        <v>XXXX5794</v>
      </c>
      <c r="K344" s="35">
        <f>IF('Student Record'!V341="","",'Student Record'!V341)</f>
        <v>7742541959</v>
      </c>
      <c r="L344" s="40" t="str">
        <f>IF('Student Record'!W341="","",'Student Record'!W341)</f>
        <v>Baggad,Bhim, Village Telda,313341</v>
      </c>
    </row>
    <row r="345" spans="1:12" ht="20.100000000000001" customHeight="1" x14ac:dyDescent="0.25">
      <c r="A345" s="38">
        <f>IF(Table1[[#This Row],[Name of Student]]="","",ROWS($A$1:A341))</f>
        <v>341</v>
      </c>
      <c r="B345" s="35" t="str">
        <f>IF('Student Record'!A342="","",'Student Record'!A342)&amp;" "&amp;IF('Student Record'!B342="","",'Student Record'!B342)</f>
        <v>12 A</v>
      </c>
      <c r="C345" s="35">
        <f>IF('Student Record'!C342="","",'Student Record'!C342)</f>
        <v>13665</v>
      </c>
      <c r="D345" s="41" t="str">
        <f>IF('Student Record'!K342="","",'Student Record'!K342)</f>
        <v/>
      </c>
      <c r="E345" s="41" t="str">
        <f>IF('Student Record'!E342="","",'Student Record'!E342)</f>
        <v>SATISH LOHAR</v>
      </c>
      <c r="F345" s="41" t="str">
        <f>IF('Student Record'!G342="","",'Student Record'!G342)</f>
        <v>GOVIND LAL</v>
      </c>
      <c r="G345" s="41" t="str">
        <f>IF('Student Record'!H342="","",'Student Record'!H342)</f>
        <v>TEENA DEVI</v>
      </c>
      <c r="H345" s="43">
        <f>IF('Student Record'!J342="","",'Student Record'!J342)</f>
        <v>38334</v>
      </c>
      <c r="I345" s="43">
        <f>IF('Student Record'!D342="","",'Student Record'!D342)</f>
        <v>44173</v>
      </c>
      <c r="J345" s="35" t="str">
        <f>IF('Student Record'!T342="","",'Student Record'!T342)</f>
        <v>XXXX9215</v>
      </c>
      <c r="K345" s="35">
        <f>IF('Student Record'!V342="","",'Student Record'!V342)</f>
        <v>9784962289</v>
      </c>
      <c r="L345" s="40" t="str">
        <f>IF('Student Record'!W342="","",'Student Record'!W342)</f>
        <v>KHEEMA KHERA,BHIM,KHEEMA KHERA,313331</v>
      </c>
    </row>
    <row r="346" spans="1:12" ht="20.100000000000001" customHeight="1" x14ac:dyDescent="0.25">
      <c r="A346" s="38">
        <f>IF(Table1[[#This Row],[Name of Student]]="","",ROWS($A$1:A342))</f>
        <v>342</v>
      </c>
      <c r="B346" s="35" t="str">
        <f>IF('Student Record'!A343="","",'Student Record'!A343)&amp;" "&amp;IF('Student Record'!B343="","",'Student Record'!B343)</f>
        <v>12 A</v>
      </c>
      <c r="C346" s="35">
        <f>IF('Student Record'!C343="","",'Student Record'!C343)</f>
        <v>13229</v>
      </c>
      <c r="D346" s="41" t="str">
        <f>IF('Student Record'!K343="","",'Student Record'!K343)</f>
        <v/>
      </c>
      <c r="E346" s="41" t="str">
        <f>IF('Student Record'!E343="","",'Student Record'!E343)</f>
        <v>Shrvan Lal Regar</v>
      </c>
      <c r="F346" s="41" t="str">
        <f>IF('Student Record'!G343="","",'Student Record'!G343)</f>
        <v>Ratan Lal regar</v>
      </c>
      <c r="G346" s="41" t="str">
        <f>IF('Student Record'!H343="","",'Student Record'!H343)</f>
        <v>Shanta Devi</v>
      </c>
      <c r="H346" s="43">
        <f>IF('Student Record'!J343="","",'Student Record'!J343)</f>
        <v>38195</v>
      </c>
      <c r="I346" s="43">
        <f>IF('Student Record'!D343="","",'Student Record'!D343)</f>
        <v>43649</v>
      </c>
      <c r="J346" s="35" t="str">
        <f>IF('Student Record'!T343="","",'Student Record'!T343)</f>
        <v>XXXX2614</v>
      </c>
      <c r="K346" s="35">
        <f>IF('Student Record'!V343="","",'Student Record'!V343)</f>
        <v>9660660502</v>
      </c>
      <c r="L346" s="40" t="str">
        <f>IF('Student Record'!W343="","",'Student Record'!W343)</f>
        <v>OUTSIDE SOLANKI GATE,DEOGARH,DEOGARH,313331</v>
      </c>
    </row>
    <row r="347" spans="1:12" ht="20.100000000000001" customHeight="1" x14ac:dyDescent="0.25">
      <c r="A347" s="38">
        <f>IF(Table1[[#This Row],[Name of Student]]="","",ROWS($A$1:A343))</f>
        <v>343</v>
      </c>
      <c r="B347" s="35" t="str">
        <f>IF('Student Record'!A344="","",'Student Record'!A344)&amp;" "&amp;IF('Student Record'!B344="","",'Student Record'!B344)</f>
        <v>12 A</v>
      </c>
      <c r="C347" s="35">
        <f>IF('Student Record'!C344="","",'Student Record'!C344)</f>
        <v>13619</v>
      </c>
      <c r="D347" s="41" t="str">
        <f>IF('Student Record'!K344="","",'Student Record'!K344)</f>
        <v/>
      </c>
      <c r="E347" s="41" t="str">
        <f>IF('Student Record'!E344="","",'Student Record'!E344)</f>
        <v>Swati Chouhan</v>
      </c>
      <c r="F347" s="41" t="str">
        <f>IF('Student Record'!G344="","",'Student Record'!G344)</f>
        <v>Ajab Singh</v>
      </c>
      <c r="G347" s="41" t="str">
        <f>IF('Student Record'!H344="","",'Student Record'!H344)</f>
        <v>Champeli</v>
      </c>
      <c r="H347" s="43">
        <f>IF('Student Record'!J344="","",'Student Record'!J344)</f>
        <v>38259</v>
      </c>
      <c r="I347" s="43">
        <f>IF('Student Record'!D344="","",'Student Record'!D344)</f>
        <v>44119</v>
      </c>
      <c r="J347" s="35" t="str">
        <f>IF('Student Record'!T344="","",'Student Record'!T344)</f>
        <v>XXXX6551</v>
      </c>
      <c r="K347" s="35">
        <f>IF('Student Record'!V344="","",'Student Record'!V344)</f>
        <v>9414786190</v>
      </c>
      <c r="L347" s="40" t="str">
        <f>IF('Student Record'!W344="","",'Student Record'!W344)</f>
        <v>VILLAGE &amp; POST MANDAWAR,BHIM,VIA BARAR TEH BHIM,313341</v>
      </c>
    </row>
    <row r="348" spans="1:12" ht="20.100000000000001" customHeight="1" x14ac:dyDescent="0.25">
      <c r="A348" s="38">
        <f>IF(Table1[[#This Row],[Name of Student]]="","",ROWS($A$1:A344))</f>
        <v>344</v>
      </c>
      <c r="B348" s="35" t="str">
        <f>IF('Student Record'!A345="","",'Student Record'!A345)&amp;" "&amp;IF('Student Record'!B345="","",'Student Record'!B345)</f>
        <v>12 A</v>
      </c>
      <c r="C348" s="35">
        <f>IF('Student Record'!C345="","",'Student Record'!C345)</f>
        <v>13457</v>
      </c>
      <c r="D348" s="41" t="str">
        <f>IF('Student Record'!K345="","",'Student Record'!K345)</f>
        <v/>
      </c>
      <c r="E348" s="41" t="str">
        <f>IF('Student Record'!E345="","",'Student Record'!E345)</f>
        <v>VINIT KUMAR</v>
      </c>
      <c r="F348" s="41" t="str">
        <f>IF('Student Record'!G345="","",'Student Record'!G345)</f>
        <v>RAJESH KUMAR SALVI</v>
      </c>
      <c r="G348" s="41" t="str">
        <f>IF('Student Record'!H345="","",'Student Record'!H345)</f>
        <v>SHANTA DEVI</v>
      </c>
      <c r="H348" s="43">
        <f>IF('Student Record'!J345="","",'Student Record'!J345)</f>
        <v>38368</v>
      </c>
      <c r="I348" s="43">
        <f>IF('Student Record'!D345="","",'Student Record'!D345)</f>
        <v>44047</v>
      </c>
      <c r="J348" s="35" t="str">
        <f>IF('Student Record'!T345="","",'Student Record'!T345)</f>
        <v>XXXX7072</v>
      </c>
      <c r="K348" s="35">
        <f>IF('Student Record'!V345="","",'Student Record'!V345)</f>
        <v>7877411249</v>
      </c>
      <c r="L348" s="40" t="str">
        <f>IF('Student Record'!W345="","",'Student Record'!W345)</f>
        <v>VANDANA HOSPITAL KE PASS,DEOGARH,DEOGARH,313331</v>
      </c>
    </row>
    <row r="349" spans="1:12" ht="20.100000000000001" customHeight="1" x14ac:dyDescent="0.25">
      <c r="A349" s="38">
        <f>IF(Table1[[#This Row],[Name of Student]]="","",ROWS($A$1:A345))</f>
        <v>345</v>
      </c>
      <c r="B349" s="35" t="str">
        <f>IF('Student Record'!A346="","",'Student Record'!A346)&amp;" "&amp;IF('Student Record'!B346="","",'Student Record'!B346)</f>
        <v>12 A</v>
      </c>
      <c r="C349" s="35">
        <f>IF('Student Record'!C346="","",'Student Record'!C346)</f>
        <v>13496</v>
      </c>
      <c r="D349" s="41" t="str">
        <f>IF('Student Record'!K346="","",'Student Record'!K346)</f>
        <v/>
      </c>
      <c r="E349" s="41" t="str">
        <f>IF('Student Record'!E346="","",'Student Record'!E346)</f>
        <v>Yash Soni</v>
      </c>
      <c r="F349" s="41" t="str">
        <f>IF('Student Record'!G346="","",'Student Record'!G346)</f>
        <v>Narendra Kumar</v>
      </c>
      <c r="G349" s="41" t="str">
        <f>IF('Student Record'!H346="","",'Student Record'!H346)</f>
        <v>Seema Soni</v>
      </c>
      <c r="H349" s="43">
        <f>IF('Student Record'!J346="","",'Student Record'!J346)</f>
        <v>38278</v>
      </c>
      <c r="I349" s="43">
        <f>IF('Student Record'!D346="","",'Student Record'!D346)</f>
        <v>44063</v>
      </c>
      <c r="J349" s="35" t="str">
        <f>IF('Student Record'!T346="","",'Student Record'!T346)</f>
        <v>XXXX0054</v>
      </c>
      <c r="K349" s="35">
        <f>IF('Student Record'!V346="","",'Student Record'!V346)</f>
        <v>9982873434</v>
      </c>
      <c r="L349" s="40" t="str">
        <f>IF('Student Record'!W346="","",'Student Record'!W346)</f>
        <v>SADAR BAZAR ,DEOGARH,DEOGARH,313331</v>
      </c>
    </row>
    <row r="350" spans="1:12" ht="20.100000000000001" customHeight="1" x14ac:dyDescent="0.25">
      <c r="A350" s="38">
        <f>IF(Table1[[#This Row],[Name of Student]]="","",ROWS($A$1:A346))</f>
        <v>346</v>
      </c>
      <c r="B350" s="35" t="str">
        <f>IF('Student Record'!A347="","",'Student Record'!A347)&amp;" "&amp;IF('Student Record'!B347="","",'Student Record'!B347)</f>
        <v>12 A</v>
      </c>
      <c r="C350" s="35">
        <f>IF('Student Record'!C347="","",'Student Record'!C347)</f>
        <v>13466</v>
      </c>
      <c r="D350" s="41" t="str">
        <f>IF('Student Record'!K347="","",'Student Record'!K347)</f>
        <v/>
      </c>
      <c r="E350" s="41" t="str">
        <f>IF('Student Record'!E347="","",'Student Record'!E347)</f>
        <v>YUDDHVEER SINGH</v>
      </c>
      <c r="F350" s="41" t="str">
        <f>IF('Student Record'!G347="","",'Student Record'!G347)</f>
        <v>KISHAN SINGH</v>
      </c>
      <c r="G350" s="41" t="str">
        <f>IF('Student Record'!H347="","",'Student Record'!H347)</f>
        <v>KOYAL DEVI</v>
      </c>
      <c r="H350" s="43">
        <f>IF('Student Record'!J347="","",'Student Record'!J347)</f>
        <v>38939</v>
      </c>
      <c r="I350" s="43">
        <f>IF('Student Record'!D347="","",'Student Record'!D347)</f>
        <v>44047</v>
      </c>
      <c r="J350" s="35" t="str">
        <f>IF('Student Record'!T347="","",'Student Record'!T347)</f>
        <v>XXXX2436</v>
      </c>
      <c r="K350" s="35">
        <f>IF('Student Record'!V347="","",'Student Record'!V347)</f>
        <v>8696112959</v>
      </c>
      <c r="L350" s="40" t="str">
        <f>IF('Student Record'!W347="","",'Student Record'!W347)</f>
        <v>GUDA BHOPA,M.J.,BHAGORA,306022</v>
      </c>
    </row>
    <row r="351" spans="1:12" ht="20.100000000000001" customHeight="1" x14ac:dyDescent="0.25">
      <c r="A351" s="38">
        <f>IF(Table1[[#This Row],[Name of Student]]="","",ROWS($A$1:A347))</f>
        <v>347</v>
      </c>
      <c r="B351" s="35" t="str">
        <f>IF('Student Record'!A348="","",'Student Record'!A348)&amp;" "&amp;IF('Student Record'!B348="","",'Student Record'!B348)</f>
        <v>12 B</v>
      </c>
      <c r="C351" s="35">
        <f>IF('Student Record'!C348="","",'Student Record'!C348)</f>
        <v>13613</v>
      </c>
      <c r="D351" s="41" t="str">
        <f>IF('Student Record'!K348="","",'Student Record'!K348)</f>
        <v/>
      </c>
      <c r="E351" s="41" t="str">
        <f>IF('Student Record'!E348="","",'Student Record'!E348)</f>
        <v>MEWADA RAHUL UDAY LAL</v>
      </c>
      <c r="F351" s="41" t="str">
        <f>IF('Student Record'!G348="","",'Student Record'!G348)</f>
        <v>MEWADA UDAY LAL</v>
      </c>
      <c r="G351" s="41" t="str">
        <f>IF('Student Record'!H348="","",'Student Record'!H348)</f>
        <v>SHANU BEN</v>
      </c>
      <c r="H351" s="43">
        <f>IF('Student Record'!J348="","",'Student Record'!J348)</f>
        <v>38500</v>
      </c>
      <c r="I351" s="43">
        <f>IF('Student Record'!D348="","",'Student Record'!D348)</f>
        <v>44119</v>
      </c>
      <c r="J351" s="35" t="str">
        <f>IF('Student Record'!T348="","",'Student Record'!T348)</f>
        <v>XXXX8838</v>
      </c>
      <c r="K351" s="35">
        <f>IF('Student Record'!V348="","",'Student Record'!V348)</f>
        <v>9784426309</v>
      </c>
      <c r="L351" s="40" t="str">
        <f>IF('Student Record'!W348="","",'Student Record'!W348)</f>
        <v>KALALO KI AANTI,DEOGARH,KALALO KI AANTI,313331</v>
      </c>
    </row>
    <row r="352" spans="1:12" ht="20.100000000000001" customHeight="1" x14ac:dyDescent="0.25">
      <c r="A352" s="38">
        <f>IF(Table1[[#This Row],[Name of Student]]="","",ROWS($A$1:A348))</f>
        <v>348</v>
      </c>
      <c r="B352" s="35" t="str">
        <f>IF('Student Record'!A349="","",'Student Record'!A349)&amp;" "&amp;IF('Student Record'!B349="","",'Student Record'!B349)</f>
        <v>12 C</v>
      </c>
      <c r="C352" s="35">
        <f>IF('Student Record'!C349="","",'Student Record'!C349)</f>
        <v>12943</v>
      </c>
      <c r="D352" s="41" t="str">
        <f>IF('Student Record'!K349="","",'Student Record'!K349)</f>
        <v/>
      </c>
      <c r="E352" s="41" t="str">
        <f>IF('Student Record'!E349="","",'Student Record'!E349)</f>
        <v>ANIL REGAR</v>
      </c>
      <c r="F352" s="41" t="str">
        <f>IF('Student Record'!G349="","",'Student Record'!G349)</f>
        <v>CHUNNI LAL REGAR</v>
      </c>
      <c r="G352" s="41" t="str">
        <f>IF('Student Record'!H349="","",'Student Record'!H349)</f>
        <v>LAADI REGAR</v>
      </c>
      <c r="H352" s="43">
        <f>IF('Student Record'!J349="","",'Student Record'!J349)</f>
        <v>37867</v>
      </c>
      <c r="I352" s="43">
        <f>IF('Student Record'!D349="","",'Student Record'!D349)</f>
        <v>43281</v>
      </c>
      <c r="J352" s="35" t="str">
        <f>IF('Student Record'!T349="","",'Student Record'!T349)</f>
        <v>XXXX3881</v>
      </c>
      <c r="K352" s="35">
        <f>IF('Student Record'!V349="","",'Student Record'!V349)</f>
        <v>7742290951</v>
      </c>
      <c r="L352" s="40" t="str">
        <f>IF('Student Record'!W349="","",'Student Record'!W349)</f>
        <v>dev dungari kalka mata mandir ke pass ,DEOGARH,DEOGARH,313331</v>
      </c>
    </row>
    <row r="353" spans="1:12" ht="20.100000000000001" customHeight="1" x14ac:dyDescent="0.25">
      <c r="A353" s="38">
        <f>IF(Table1[[#This Row],[Name of Student]]="","",ROWS($A$1:A349))</f>
        <v>349</v>
      </c>
      <c r="B353" s="35" t="str">
        <f>IF('Student Record'!A350="","",'Student Record'!A350)&amp;" "&amp;IF('Student Record'!B350="","",'Student Record'!B350)</f>
        <v>12 C</v>
      </c>
      <c r="C353" s="35">
        <f>IF('Student Record'!C350="","",'Student Record'!C350)</f>
        <v>13644</v>
      </c>
      <c r="D353" s="41" t="str">
        <f>IF('Student Record'!K350="","",'Student Record'!K350)</f>
        <v/>
      </c>
      <c r="E353" s="41" t="str">
        <f>IF('Student Record'!E350="","",'Student Record'!E350)</f>
        <v>Ankit Rodiwal</v>
      </c>
      <c r="F353" s="41" t="str">
        <f>IF('Student Record'!G350="","",'Student Record'!G350)</f>
        <v>Jagdish Prasad</v>
      </c>
      <c r="G353" s="41" t="str">
        <f>IF('Student Record'!H350="","",'Student Record'!H350)</f>
        <v>Bhagwani Devi</v>
      </c>
      <c r="H353" s="43">
        <f>IF('Student Record'!J350="","",'Student Record'!J350)</f>
        <v>38220</v>
      </c>
      <c r="I353" s="43">
        <f>IF('Student Record'!D350="","",'Student Record'!D350)</f>
        <v>44120</v>
      </c>
      <c r="J353" s="35" t="str">
        <f>IF('Student Record'!T350="","",'Student Record'!T350)</f>
        <v>XXXX0835</v>
      </c>
      <c r="K353" s="35">
        <f>IF('Student Record'!V350="","",'Student Record'!V350)</f>
        <v>8058379585</v>
      </c>
      <c r="L353" s="40" t="str">
        <f>IF('Student Record'!W350="","",'Student Record'!W350)</f>
        <v>chitava,NAGAUR,KUCHAMAN,341519</v>
      </c>
    </row>
    <row r="354" spans="1:12" ht="20.100000000000001" customHeight="1" x14ac:dyDescent="0.25">
      <c r="A354" s="38">
        <f>IF(Table1[[#This Row],[Name of Student]]="","",ROWS($A$1:A350))</f>
        <v>350</v>
      </c>
      <c r="B354" s="35" t="str">
        <f>IF('Student Record'!A351="","",'Student Record'!A351)&amp;" "&amp;IF('Student Record'!B351="","",'Student Record'!B351)</f>
        <v>12 C</v>
      </c>
      <c r="C354" s="35">
        <f>IF('Student Record'!C351="","",'Student Record'!C351)</f>
        <v>12887</v>
      </c>
      <c r="D354" s="41" t="str">
        <f>IF('Student Record'!K351="","",'Student Record'!K351)</f>
        <v/>
      </c>
      <c r="E354" s="41" t="str">
        <f>IF('Student Record'!E351="","",'Student Record'!E351)</f>
        <v>ARJUN SINGH</v>
      </c>
      <c r="F354" s="41" t="str">
        <f>IF('Student Record'!G351="","",'Student Record'!G351)</f>
        <v>MITHU SINGH</v>
      </c>
      <c r="G354" s="41" t="str">
        <f>IF('Student Record'!H351="","",'Student Record'!H351)</f>
        <v>SHANTA DEVI</v>
      </c>
      <c r="H354" s="43">
        <f>IF('Student Record'!J351="","",'Student Record'!J351)</f>
        <v>38469</v>
      </c>
      <c r="I354" s="43">
        <f>IF('Student Record'!D351="","",'Student Record'!D351)</f>
        <v>43274</v>
      </c>
      <c r="J354" s="35" t="str">
        <f>IF('Student Record'!T351="","",'Student Record'!T351)</f>
        <v>XXXX0328</v>
      </c>
      <c r="K354" s="35">
        <f>IF('Student Record'!V351="","",'Student Record'!V351)</f>
        <v>7296912922</v>
      </c>
      <c r="L354" s="40" t="str">
        <f>IF('Student Record'!W351="","",'Student Record'!W351)</f>
        <v>KACHHABALI PAYARI,BHIM,KACHHABALI,313341</v>
      </c>
    </row>
    <row r="355" spans="1:12" ht="20.100000000000001" customHeight="1" x14ac:dyDescent="0.25">
      <c r="A355" s="38">
        <f>IF(Table1[[#This Row],[Name of Student]]="","",ROWS($A$1:A351))</f>
        <v>351</v>
      </c>
      <c r="B355" s="35" t="str">
        <f>IF('Student Record'!A352="","",'Student Record'!A352)&amp;" "&amp;IF('Student Record'!B352="","",'Student Record'!B352)</f>
        <v>12 C</v>
      </c>
      <c r="C355" s="35">
        <f>IF('Student Record'!C352="","",'Student Record'!C352)</f>
        <v>13618</v>
      </c>
      <c r="D355" s="41" t="str">
        <f>IF('Student Record'!K352="","",'Student Record'!K352)</f>
        <v/>
      </c>
      <c r="E355" s="41" t="str">
        <f>IF('Student Record'!E352="","",'Student Record'!E352)</f>
        <v>Arun Babel</v>
      </c>
      <c r="F355" s="41" t="str">
        <f>IF('Student Record'!G352="","",'Student Record'!G352)</f>
        <v>Ladu Lal Babel</v>
      </c>
      <c r="G355" s="41" t="str">
        <f>IF('Student Record'!H352="","",'Student Record'!H352)</f>
        <v>Bharti Devi</v>
      </c>
      <c r="H355" s="43">
        <f>IF('Student Record'!J352="","",'Student Record'!J352)</f>
        <v>38109</v>
      </c>
      <c r="I355" s="43">
        <f>IF('Student Record'!D352="","",'Student Record'!D352)</f>
        <v>44119</v>
      </c>
      <c r="J355" s="35" t="str">
        <f>IF('Student Record'!T352="","",'Student Record'!T352)</f>
        <v>XXXX7702</v>
      </c>
      <c r="K355" s="35">
        <f>IF('Student Record'!V352="","",'Student Record'!V352)</f>
        <v>9461019542</v>
      </c>
      <c r="L355" s="40" t="str">
        <f>IF('Student Record'!W352="","",'Student Record'!W352)</f>
        <v>MARU DARWAJA DEOGARH,DEOGARH,DEOGARH,313331</v>
      </c>
    </row>
    <row r="356" spans="1:12" ht="20.100000000000001" customHeight="1" x14ac:dyDescent="0.25">
      <c r="A356" s="38">
        <f>IF(Table1[[#This Row],[Name of Student]]="","",ROWS($A$1:A352))</f>
        <v>352</v>
      </c>
      <c r="B356" s="35" t="str">
        <f>IF('Student Record'!A353="","",'Student Record'!A353)&amp;" "&amp;IF('Student Record'!B353="","",'Student Record'!B353)</f>
        <v>12 C</v>
      </c>
      <c r="C356" s="35">
        <f>IF('Student Record'!C353="","",'Student Record'!C353)</f>
        <v>13479</v>
      </c>
      <c r="D356" s="41" t="str">
        <f>IF('Student Record'!K353="","",'Student Record'!K353)</f>
        <v/>
      </c>
      <c r="E356" s="41" t="str">
        <f>IF('Student Record'!E353="","",'Student Record'!E353)</f>
        <v>Ashok Chandel</v>
      </c>
      <c r="F356" s="41" t="str">
        <f>IF('Student Record'!G353="","",'Student Record'!G353)</f>
        <v>Sohan Lal</v>
      </c>
      <c r="G356" s="41" t="str">
        <f>IF('Student Record'!H353="","",'Student Record'!H353)</f>
        <v>Roshni Devi</v>
      </c>
      <c r="H356" s="43">
        <f>IF('Student Record'!J353="","",'Student Record'!J353)</f>
        <v>37955</v>
      </c>
      <c r="I356" s="43">
        <f>IF('Student Record'!D353="","",'Student Record'!D353)</f>
        <v>44063</v>
      </c>
      <c r="J356" s="35" t="str">
        <f>IF('Student Record'!T353="","",'Student Record'!T353)</f>
        <v>XXXX4565</v>
      </c>
      <c r="K356" s="35">
        <f>IF('Student Record'!V353="","",'Student Record'!V353)</f>
        <v>7790827514</v>
      </c>
      <c r="L356" s="40" t="str">
        <f>IF('Student Record'!W353="","",'Student Record'!W353)</f>
        <v>VILLAGE BAGGAR,BHIM,TEH BHIM,313341</v>
      </c>
    </row>
    <row r="357" spans="1:12" ht="20.100000000000001" customHeight="1" x14ac:dyDescent="0.25">
      <c r="A357" s="38">
        <f>IF(Table1[[#This Row],[Name of Student]]="","",ROWS($A$1:A353))</f>
        <v>353</v>
      </c>
      <c r="B357" s="35" t="str">
        <f>IF('Student Record'!A354="","",'Student Record'!A354)&amp;" "&amp;IF('Student Record'!B354="","",'Student Record'!B354)</f>
        <v>12 C</v>
      </c>
      <c r="C357" s="35">
        <f>IF('Student Record'!C354="","",'Student Record'!C354)</f>
        <v>12888</v>
      </c>
      <c r="D357" s="41" t="str">
        <f>IF('Student Record'!K354="","",'Student Record'!K354)</f>
        <v/>
      </c>
      <c r="E357" s="41" t="str">
        <f>IF('Student Record'!E354="","",'Student Record'!E354)</f>
        <v>ASHOK SINGH</v>
      </c>
      <c r="F357" s="41" t="str">
        <f>IF('Student Record'!G354="","",'Student Record'!G354)</f>
        <v>MITHU SINGH</v>
      </c>
      <c r="G357" s="41" t="str">
        <f>IF('Student Record'!H354="","",'Student Record'!H354)</f>
        <v>SHANTA DEVI</v>
      </c>
      <c r="H357" s="43">
        <f>IF('Student Record'!J354="","",'Student Record'!J354)</f>
        <v>38469</v>
      </c>
      <c r="I357" s="43">
        <f>IF('Student Record'!D354="","",'Student Record'!D354)</f>
        <v>43274</v>
      </c>
      <c r="J357" s="35" t="str">
        <f>IF('Student Record'!T354="","",'Student Record'!T354)</f>
        <v>XXXX6710</v>
      </c>
      <c r="K357" s="35">
        <f>IF('Student Record'!V354="","",'Student Record'!V354)</f>
        <v>7296912922</v>
      </c>
      <c r="L357" s="40" t="str">
        <f>IF('Student Record'!W354="","",'Student Record'!W354)</f>
        <v>KACHHABALI PAYARI,BHIM,KACHHABALI,313341</v>
      </c>
    </row>
    <row r="358" spans="1:12" ht="20.100000000000001" customHeight="1" x14ac:dyDescent="0.25">
      <c r="A358" s="38">
        <f>IF(Table1[[#This Row],[Name of Student]]="","",ROWS($A$1:A354))</f>
        <v>354</v>
      </c>
      <c r="B358" s="35" t="str">
        <f>IF('Student Record'!A355="","",'Student Record'!A355)&amp;" "&amp;IF('Student Record'!B355="","",'Student Record'!B355)</f>
        <v>12 C</v>
      </c>
      <c r="C358" s="35">
        <f>IF('Student Record'!C355="","",'Student Record'!C355)</f>
        <v>13262</v>
      </c>
      <c r="D358" s="41" t="str">
        <f>IF('Student Record'!K355="","",'Student Record'!K355)</f>
        <v/>
      </c>
      <c r="E358" s="41" t="str">
        <f>IF('Student Record'!E355="","",'Student Record'!E355)</f>
        <v>Bharat Kumar</v>
      </c>
      <c r="F358" s="41" t="str">
        <f>IF('Student Record'!G355="","",'Student Record'!G355)</f>
        <v>Kishan Lal</v>
      </c>
      <c r="G358" s="41" t="str">
        <f>IF('Student Record'!H355="","",'Student Record'!H355)</f>
        <v>Rekha Devi</v>
      </c>
      <c r="H358" s="43">
        <f>IF('Student Record'!J355="","",'Student Record'!J355)</f>
        <v>37104</v>
      </c>
      <c r="I358" s="43">
        <f>IF('Student Record'!D355="","",'Student Record'!D355)</f>
        <v>43654</v>
      </c>
      <c r="J358" s="35" t="str">
        <f>IF('Student Record'!T355="","",'Student Record'!T355)</f>
        <v>XXXX4728</v>
      </c>
      <c r="K358" s="35">
        <f>IF('Student Record'!V355="","",'Student Record'!V355)</f>
        <v>9660058984</v>
      </c>
      <c r="L358" s="40" t="str">
        <f>IF('Student Record'!W355="","",'Student Record'!W355)</f>
        <v>SANGRAMPURA,DEOGARH,SANGRAMPURA,313331</v>
      </c>
    </row>
    <row r="359" spans="1:12" ht="20.100000000000001" customHeight="1" x14ac:dyDescent="0.25">
      <c r="A359" s="38">
        <f>IF(Table1[[#This Row],[Name of Student]]="","",ROWS($A$1:A355))</f>
        <v>355</v>
      </c>
      <c r="B359" s="35" t="str">
        <f>IF('Student Record'!A356="","",'Student Record'!A356)&amp;" "&amp;IF('Student Record'!B356="","",'Student Record'!B356)</f>
        <v>12 C</v>
      </c>
      <c r="C359" s="35">
        <f>IF('Student Record'!C356="","",'Student Record'!C356)</f>
        <v>13581</v>
      </c>
      <c r="D359" s="41" t="str">
        <f>IF('Student Record'!K356="","",'Student Record'!K356)</f>
        <v/>
      </c>
      <c r="E359" s="41" t="str">
        <f>IF('Student Record'!E356="","",'Student Record'!E356)</f>
        <v>BHUPENDRA BHAT</v>
      </c>
      <c r="F359" s="41" t="str">
        <f>IF('Student Record'!G356="","",'Student Record'!G356)</f>
        <v>SHANKAR LAL BHAT</v>
      </c>
      <c r="G359" s="41" t="str">
        <f>IF('Student Record'!H356="","",'Student Record'!H356)</f>
        <v>GULAB DEVI</v>
      </c>
      <c r="H359" s="43">
        <f>IF('Student Record'!J356="","",'Student Record'!J356)</f>
        <v>37736</v>
      </c>
      <c r="I359" s="43">
        <f>IF('Student Record'!D356="","",'Student Record'!D356)</f>
        <v>44095</v>
      </c>
      <c r="J359" s="35" t="str">
        <f>IF('Student Record'!T356="","",'Student Record'!T356)</f>
        <v>XXXX1197</v>
      </c>
      <c r="K359" s="35">
        <f>IF('Student Record'!V356="","",'Student Record'!V356)</f>
        <v>9875765914</v>
      </c>
      <c r="L359" s="40" t="str">
        <f>IF('Student Record'!W356="","",'Student Record'!W356)</f>
        <v>KHOKHATO KA BADIYA,DEOGARH,VIJAYPURA,313331</v>
      </c>
    </row>
    <row r="360" spans="1:12" ht="20.100000000000001" customHeight="1" x14ac:dyDescent="0.25">
      <c r="A360" s="38">
        <f>IF(Table1[[#This Row],[Name of Student]]="","",ROWS($A$1:A356))</f>
        <v>356</v>
      </c>
      <c r="B360" s="35" t="str">
        <f>IF('Student Record'!A357="","",'Student Record'!A357)&amp;" "&amp;IF('Student Record'!B357="","",'Student Record'!B357)</f>
        <v>12 C</v>
      </c>
      <c r="C360" s="35">
        <f>IF('Student Record'!C357="","",'Student Record'!C357)</f>
        <v>13615</v>
      </c>
      <c r="D360" s="41" t="str">
        <f>IF('Student Record'!K357="","",'Student Record'!K357)</f>
        <v/>
      </c>
      <c r="E360" s="41" t="str">
        <f>IF('Student Record'!E357="","",'Student Record'!E357)</f>
        <v>Chandresh Mewara</v>
      </c>
      <c r="F360" s="41" t="str">
        <f>IF('Student Record'!G357="","",'Student Record'!G357)</f>
        <v>Navratan Mewara</v>
      </c>
      <c r="G360" s="41" t="str">
        <f>IF('Student Record'!H357="","",'Student Record'!H357)</f>
        <v>Laxmi Mewara</v>
      </c>
      <c r="H360" s="43">
        <f>IF('Student Record'!J357="","",'Student Record'!J357)</f>
        <v>38288</v>
      </c>
      <c r="I360" s="43">
        <f>IF('Student Record'!D357="","",'Student Record'!D357)</f>
        <v>44119</v>
      </c>
      <c r="J360" s="35" t="str">
        <f>IF('Student Record'!T357="","",'Student Record'!T357)</f>
        <v>XXXX5707</v>
      </c>
      <c r="K360" s="35">
        <f>IF('Student Record'!V357="","",'Student Record'!V357)</f>
        <v>7850027353</v>
      </c>
      <c r="L360" s="40" t="str">
        <f>IF('Student Record'!W357="","",'Student Record'!W357)</f>
        <v>GHATI POST AANJANA,DEOGARH,GHATI,313331</v>
      </c>
    </row>
    <row r="361" spans="1:12" ht="20.100000000000001" customHeight="1" x14ac:dyDescent="0.25">
      <c r="A361" s="38">
        <f>IF(Table1[[#This Row],[Name of Student]]="","",ROWS($A$1:A357))</f>
        <v>357</v>
      </c>
      <c r="B361" s="35" t="str">
        <f>IF('Student Record'!A358="","",'Student Record'!A358)&amp;" "&amp;IF('Student Record'!B358="","",'Student Record'!B358)</f>
        <v>12 C</v>
      </c>
      <c r="C361" s="35">
        <f>IF('Student Record'!C358="","",'Student Record'!C358)</f>
        <v>12942</v>
      </c>
      <c r="D361" s="41" t="str">
        <f>IF('Student Record'!K358="","",'Student Record'!K358)</f>
        <v/>
      </c>
      <c r="E361" s="41" t="str">
        <f>IF('Student Record'!E358="","",'Student Record'!E358)</f>
        <v>DEEPAK KUMAR KHATIK</v>
      </c>
      <c r="F361" s="41" t="str">
        <f>IF('Student Record'!G358="","",'Student Record'!G358)</f>
        <v>KAILASH CHANDRA</v>
      </c>
      <c r="G361" s="41" t="str">
        <f>IF('Student Record'!H358="","",'Student Record'!H358)</f>
        <v>PUSHPA DEVI</v>
      </c>
      <c r="H361" s="43">
        <f>IF('Student Record'!J358="","",'Student Record'!J358)</f>
        <v>38067</v>
      </c>
      <c r="I361" s="43">
        <f>IF('Student Record'!D358="","",'Student Record'!D358)</f>
        <v>43281</v>
      </c>
      <c r="J361" s="35" t="str">
        <f>IF('Student Record'!T358="","",'Student Record'!T358)</f>
        <v>XXXX6393</v>
      </c>
      <c r="K361" s="35">
        <f>IF('Student Record'!V358="","",'Student Record'!V358)</f>
        <v>9928168049</v>
      </c>
      <c r="L361" s="40" t="str">
        <f>IF('Student Record'!W358="","",'Student Record'!W358)</f>
        <v>KESHRING GHATI,DEOGARH,DEOGARH,313331</v>
      </c>
    </row>
    <row r="362" spans="1:12" ht="20.100000000000001" customHeight="1" x14ac:dyDescent="0.25">
      <c r="A362" s="38">
        <f>IF(Table1[[#This Row],[Name of Student]]="","",ROWS($A$1:A358))</f>
        <v>358</v>
      </c>
      <c r="B362" s="35" t="str">
        <f>IF('Student Record'!A359="","",'Student Record'!A359)&amp;" "&amp;IF('Student Record'!B359="","",'Student Record'!B359)</f>
        <v>12 C</v>
      </c>
      <c r="C362" s="35">
        <f>IF('Student Record'!C359="","",'Student Record'!C359)</f>
        <v>13480</v>
      </c>
      <c r="D362" s="41" t="str">
        <f>IF('Student Record'!K359="","",'Student Record'!K359)</f>
        <v/>
      </c>
      <c r="E362" s="41" t="str">
        <f>IF('Student Record'!E359="","",'Student Record'!E359)</f>
        <v>DEVENDRA REGAR</v>
      </c>
      <c r="F362" s="41" t="str">
        <f>IF('Student Record'!G359="","",'Student Record'!G359)</f>
        <v>CHHAGAN LAL</v>
      </c>
      <c r="G362" s="41" t="str">
        <f>IF('Student Record'!H359="","",'Student Record'!H359)</f>
        <v>KHAMANI BAI</v>
      </c>
      <c r="H362" s="43">
        <f>IF('Student Record'!J359="","",'Student Record'!J359)</f>
        <v>37538</v>
      </c>
      <c r="I362" s="43">
        <f>IF('Student Record'!D359="","",'Student Record'!D359)</f>
        <v>44063</v>
      </c>
      <c r="J362" s="35" t="str">
        <f>IF('Student Record'!T359="","",'Student Record'!T359)</f>
        <v>XXXX4159</v>
      </c>
      <c r="K362" s="35">
        <f>IF('Student Record'!V359="","",'Student Record'!V359)</f>
        <v>9079646367</v>
      </c>
      <c r="L362" s="40" t="str">
        <f>IF('Student Record'!W359="","",'Student Record'!W359)</f>
        <v>REGAR BASTI PITAM PURA,DEOGARH,PITAM PURA,313331</v>
      </c>
    </row>
    <row r="363" spans="1:12" ht="20.100000000000001" customHeight="1" x14ac:dyDescent="0.25">
      <c r="A363" s="38">
        <f>IF(Table1[[#This Row],[Name of Student]]="","",ROWS($A$1:A359))</f>
        <v>359</v>
      </c>
      <c r="B363" s="35" t="str">
        <f>IF('Student Record'!A360="","",'Student Record'!A360)&amp;" "&amp;IF('Student Record'!B360="","",'Student Record'!B360)</f>
        <v>12 C</v>
      </c>
      <c r="C363" s="35">
        <f>IF('Student Record'!C360="","",'Student Record'!C360)</f>
        <v>12885</v>
      </c>
      <c r="D363" s="41" t="str">
        <f>IF('Student Record'!K360="","",'Student Record'!K360)</f>
        <v/>
      </c>
      <c r="E363" s="41" t="str">
        <f>IF('Student Record'!E360="","",'Student Record'!E360)</f>
        <v>DHARMA NATH</v>
      </c>
      <c r="F363" s="41" t="str">
        <f>IF('Student Record'!G360="","",'Student Record'!G360)</f>
        <v>SOHAN NATH</v>
      </c>
      <c r="G363" s="41" t="str">
        <f>IF('Student Record'!H360="","",'Student Record'!H360)</f>
        <v>MANGI DEVI</v>
      </c>
      <c r="H363" s="43">
        <f>IF('Student Record'!J360="","",'Student Record'!J360)</f>
        <v>37495</v>
      </c>
      <c r="I363" s="43">
        <f>IF('Student Record'!D360="","",'Student Record'!D360)</f>
        <v>43274</v>
      </c>
      <c r="J363" s="35" t="str">
        <f>IF('Student Record'!T360="","",'Student Record'!T360)</f>
        <v>XXXX6878</v>
      </c>
      <c r="K363" s="35">
        <f>IF('Student Record'!V360="","",'Student Record'!V360)</f>
        <v>7300102314</v>
      </c>
      <c r="L363" s="40" t="str">
        <f>IF('Student Record'!W360="","",'Student Record'!W360)</f>
        <v>JOGELA,SWADARI,JOGELA,313331</v>
      </c>
    </row>
    <row r="364" spans="1:12" ht="20.100000000000001" customHeight="1" x14ac:dyDescent="0.25">
      <c r="A364" s="38">
        <f>IF(Table1[[#This Row],[Name of Student]]="","",ROWS($A$1:A360))</f>
        <v>360</v>
      </c>
      <c r="B364" s="35" t="str">
        <f>IF('Student Record'!A361="","",'Student Record'!A361)&amp;" "&amp;IF('Student Record'!B361="","",'Student Record'!B361)</f>
        <v>12 C</v>
      </c>
      <c r="C364" s="35">
        <f>IF('Student Record'!C361="","",'Student Record'!C361)</f>
        <v>12548</v>
      </c>
      <c r="D364" s="41" t="str">
        <f>IF('Student Record'!K361="","",'Student Record'!K361)</f>
        <v/>
      </c>
      <c r="E364" s="41" t="str">
        <f>IF('Student Record'!E361="","",'Student Record'!E361)</f>
        <v>GOVIND SALVI</v>
      </c>
      <c r="F364" s="41" t="str">
        <f>IF('Student Record'!G361="","",'Student Record'!G361)</f>
        <v>ASHA RAM</v>
      </c>
      <c r="G364" s="41" t="str">
        <f>IF('Student Record'!H361="","",'Student Record'!H361)</f>
        <v>JAMNI DEVI</v>
      </c>
      <c r="H364" s="43">
        <f>IF('Student Record'!J361="","",'Student Record'!J361)</f>
        <v>37927</v>
      </c>
      <c r="I364" s="43">
        <f>IF('Student Record'!D361="","",'Student Record'!D361)</f>
        <v>42562</v>
      </c>
      <c r="J364" s="35" t="str">
        <f>IF('Student Record'!T361="","",'Student Record'!T361)</f>
        <v>XXXX0744</v>
      </c>
      <c r="K364" s="35">
        <f>IF('Student Record'!V361="","",'Student Record'!V361)</f>
        <v>8696223049</v>
      </c>
      <c r="L364" s="40" t="str">
        <f>IF('Student Record'!W361="","",'Student Record'!W361)</f>
        <v>DHANA CHAPLI,DEOGARH,DEOGARH ,313331</v>
      </c>
    </row>
    <row r="365" spans="1:12" ht="20.100000000000001" customHeight="1" x14ac:dyDescent="0.25">
      <c r="A365" s="38">
        <f>IF(Table1[[#This Row],[Name of Student]]="","",ROWS($A$1:A361))</f>
        <v>361</v>
      </c>
      <c r="B365" s="35" t="str">
        <f>IF('Student Record'!A362="","",'Student Record'!A362)&amp;" "&amp;IF('Student Record'!B362="","",'Student Record'!B362)</f>
        <v>12 C</v>
      </c>
      <c r="C365" s="35">
        <f>IF('Student Record'!C362="","",'Student Record'!C362)</f>
        <v>12883</v>
      </c>
      <c r="D365" s="41" t="str">
        <f>IF('Student Record'!K362="","",'Student Record'!K362)</f>
        <v/>
      </c>
      <c r="E365" s="41" t="str">
        <f>IF('Student Record'!E362="","",'Student Record'!E362)</f>
        <v>HEM NATH</v>
      </c>
      <c r="F365" s="41" t="str">
        <f>IF('Student Record'!G362="","",'Student Record'!G362)</f>
        <v>MANGU NATH</v>
      </c>
      <c r="G365" s="41" t="str">
        <f>IF('Student Record'!H362="","",'Student Record'!H362)</f>
        <v>RUPI DEVI</v>
      </c>
      <c r="H365" s="43">
        <f>IF('Student Record'!J362="","",'Student Record'!J362)</f>
        <v>38029</v>
      </c>
      <c r="I365" s="43">
        <f>IF('Student Record'!D362="","",'Student Record'!D362)</f>
        <v>43274</v>
      </c>
      <c r="J365" s="35" t="str">
        <f>IF('Student Record'!T362="","",'Student Record'!T362)</f>
        <v>XXXX6989</v>
      </c>
      <c r="K365" s="35">
        <f>IF('Student Record'!V362="","",'Student Record'!V362)</f>
        <v>7023010620</v>
      </c>
      <c r="L365" s="40" t="str">
        <f>IF('Student Record'!W362="","",'Student Record'!W362)</f>
        <v>JOGELA ,SWADARI,JOGELA ,313331</v>
      </c>
    </row>
    <row r="366" spans="1:12" ht="20.100000000000001" customHeight="1" x14ac:dyDescent="0.25">
      <c r="A366" s="38">
        <f>IF(Table1[[#This Row],[Name of Student]]="","",ROWS($A$1:A362))</f>
        <v>362</v>
      </c>
      <c r="B366" s="35" t="str">
        <f>IF('Student Record'!A363="","",'Student Record'!A363)&amp;" "&amp;IF('Student Record'!B363="","",'Student Record'!B363)</f>
        <v>12 C</v>
      </c>
      <c r="C366" s="35">
        <f>IF('Student Record'!C363="","",'Student Record'!C363)</f>
        <v>13582</v>
      </c>
      <c r="D366" s="41" t="str">
        <f>IF('Student Record'!K363="","",'Student Record'!K363)</f>
        <v/>
      </c>
      <c r="E366" s="41" t="str">
        <f>IF('Student Record'!E363="","",'Student Record'!E363)</f>
        <v>Hemant Kumar</v>
      </c>
      <c r="F366" s="41" t="str">
        <f>IF('Student Record'!G363="","",'Student Record'!G363)</f>
        <v>Bheru Lal Harijan</v>
      </c>
      <c r="G366" s="41" t="str">
        <f>IF('Student Record'!H363="","",'Student Record'!H363)</f>
        <v>Deu Devi Harijan</v>
      </c>
      <c r="H366" s="43">
        <f>IF('Student Record'!J363="","",'Student Record'!J363)</f>
        <v>38415</v>
      </c>
      <c r="I366" s="43">
        <f>IF('Student Record'!D363="","",'Student Record'!D363)</f>
        <v>44095</v>
      </c>
      <c r="J366" s="35" t="str">
        <f>IF('Student Record'!T363="","",'Student Record'!T363)</f>
        <v>XXXX4702</v>
      </c>
      <c r="K366" s="35">
        <f>IF('Student Record'!V363="","",'Student Record'!V363)</f>
        <v>9001006144</v>
      </c>
      <c r="L366" s="40" t="str">
        <f>IF('Student Record'!W363="","",'Student Record'!W363)</f>
        <v>JAWAHAR NAGAR ,DEOGARH,KAMLIGHAT,313331</v>
      </c>
    </row>
    <row r="367" spans="1:12" ht="20.100000000000001" customHeight="1" x14ac:dyDescent="0.25">
      <c r="A367" s="38">
        <f>IF(Table1[[#This Row],[Name of Student]]="","",ROWS($A$1:A363))</f>
        <v>363</v>
      </c>
      <c r="B367" s="35" t="str">
        <f>IF('Student Record'!A364="","",'Student Record'!A364)&amp;" "&amp;IF('Student Record'!B364="","",'Student Record'!B364)</f>
        <v>12 C</v>
      </c>
      <c r="C367" s="35">
        <f>IF('Student Record'!C364="","",'Student Record'!C364)</f>
        <v>12371</v>
      </c>
      <c r="D367" s="41" t="str">
        <f>IF('Student Record'!K364="","",'Student Record'!K364)</f>
        <v/>
      </c>
      <c r="E367" s="41" t="str">
        <f>IF('Student Record'!E364="","",'Student Record'!E364)</f>
        <v>INDRA MAL</v>
      </c>
      <c r="F367" s="41" t="str">
        <f>IF('Student Record'!G364="","",'Student Record'!G364)</f>
        <v>BHANWAR LAL REGAR</v>
      </c>
      <c r="G367" s="41" t="str">
        <f>IF('Student Record'!H364="","",'Student Record'!H364)</f>
        <v>PYARI DEVI</v>
      </c>
      <c r="H367" s="43">
        <f>IF('Student Record'!J364="","",'Student Record'!J364)</f>
        <v>37962</v>
      </c>
      <c r="I367" s="43">
        <f>IF('Student Record'!D364="","",'Student Record'!D364)</f>
        <v>42548</v>
      </c>
      <c r="J367" s="35" t="str">
        <f>IF('Student Record'!T364="","",'Student Record'!T364)</f>
        <v>XXXX1974</v>
      </c>
      <c r="K367" s="35">
        <f>IF('Student Record'!V364="","",'Student Record'!V364)</f>
        <v>9950345393</v>
      </c>
      <c r="L367" s="40" t="str">
        <f>IF('Student Record'!W364="","",'Student Record'!W364)</f>
        <v>REGAR MOHALLA,DEOGARH,DEOGARH,313331</v>
      </c>
    </row>
    <row r="368" spans="1:12" ht="20.100000000000001" customHeight="1" x14ac:dyDescent="0.25">
      <c r="A368" s="38">
        <f>IF(Table1[[#This Row],[Name of Student]]="","",ROWS($A$1:A364))</f>
        <v>364</v>
      </c>
      <c r="B368" s="35" t="str">
        <f>IF('Student Record'!A365="","",'Student Record'!A365)&amp;" "&amp;IF('Student Record'!B365="","",'Student Record'!B365)</f>
        <v>12 C</v>
      </c>
      <c r="C368" s="35">
        <f>IF('Student Record'!C365="","",'Student Record'!C365)</f>
        <v>13544</v>
      </c>
      <c r="D368" s="41" t="str">
        <f>IF('Student Record'!K365="","",'Student Record'!K365)</f>
        <v/>
      </c>
      <c r="E368" s="41" t="str">
        <f>IF('Student Record'!E365="","",'Student Record'!E365)</f>
        <v>ISHWAR LAL YATI</v>
      </c>
      <c r="F368" s="41" t="str">
        <f>IF('Student Record'!G365="","",'Student Record'!G365)</f>
        <v>CHANDRA PRAKASH</v>
      </c>
      <c r="G368" s="41" t="str">
        <f>IF('Student Record'!H365="","",'Student Record'!H365)</f>
        <v>SANTOSH DEVI</v>
      </c>
      <c r="H368" s="43">
        <f>IF('Student Record'!J365="","",'Student Record'!J365)</f>
        <v>37690</v>
      </c>
      <c r="I368" s="43">
        <f>IF('Student Record'!D365="","",'Student Record'!D365)</f>
        <v>44083</v>
      </c>
      <c r="J368" s="35" t="str">
        <f>IF('Student Record'!T365="","",'Student Record'!T365)</f>
        <v>XXXX2806</v>
      </c>
      <c r="K368" s="35">
        <f>IF('Student Record'!V365="","",'Student Record'!V365)</f>
        <v>8824063827</v>
      </c>
      <c r="L368" s="40" t="str">
        <f>IF('Student Record'!W365="","",'Student Record'!W365)</f>
        <v>PITAM PURA,DEOGARH,PITAM PURA,313331</v>
      </c>
    </row>
    <row r="369" spans="1:12" ht="20.100000000000001" customHeight="1" x14ac:dyDescent="0.25">
      <c r="A369" s="38">
        <f>IF(Table1[[#This Row],[Name of Student]]="","",ROWS($A$1:A365))</f>
        <v>365</v>
      </c>
      <c r="B369" s="35" t="str">
        <f>IF('Student Record'!A366="","",'Student Record'!A366)&amp;" "&amp;IF('Student Record'!B366="","",'Student Record'!B366)</f>
        <v>12 C</v>
      </c>
      <c r="C369" s="35">
        <f>IF('Student Record'!C366="","",'Student Record'!C366)</f>
        <v>12964</v>
      </c>
      <c r="D369" s="41" t="str">
        <f>IF('Student Record'!K366="","",'Student Record'!K366)</f>
        <v/>
      </c>
      <c r="E369" s="41" t="str">
        <f>IF('Student Record'!E366="","",'Student Record'!E366)</f>
        <v>JASWANT SINGH</v>
      </c>
      <c r="F369" s="41" t="str">
        <f>IF('Student Record'!G366="","",'Student Record'!G366)</f>
        <v>ARJUN SINGH</v>
      </c>
      <c r="G369" s="41" t="str">
        <f>IF('Student Record'!H366="","",'Student Record'!H366)</f>
        <v>KAMLA DEVI</v>
      </c>
      <c r="H369" s="43">
        <f>IF('Student Record'!J366="","",'Student Record'!J366)</f>
        <v>38098</v>
      </c>
      <c r="I369" s="43">
        <f>IF('Student Record'!D366="","",'Student Record'!D366)</f>
        <v>43281</v>
      </c>
      <c r="J369" s="35" t="str">
        <f>IF('Student Record'!T366="","",'Student Record'!T366)</f>
        <v>XXXX4990</v>
      </c>
      <c r="K369" s="35">
        <f>IF('Student Record'!V366="","",'Student Record'!V366)</f>
        <v>9588981310</v>
      </c>
      <c r="L369" s="40" t="str">
        <f>IF('Student Record'!W366="","",'Student Record'!W366)</f>
        <v>JALPA,DEOGARH,JALPA TOGI,313331</v>
      </c>
    </row>
    <row r="370" spans="1:12" ht="20.100000000000001" customHeight="1" x14ac:dyDescent="0.25">
      <c r="A370" s="38">
        <f>IF(Table1[[#This Row],[Name of Student]]="","",ROWS($A$1:A366))</f>
        <v>366</v>
      </c>
      <c r="B370" s="35" t="str">
        <f>IF('Student Record'!A367="","",'Student Record'!A367)&amp;" "&amp;IF('Student Record'!B367="","",'Student Record'!B367)</f>
        <v>12 C</v>
      </c>
      <c r="C370" s="35">
        <f>IF('Student Record'!C367="","",'Student Record'!C367)</f>
        <v>13352</v>
      </c>
      <c r="D370" s="41" t="str">
        <f>IF('Student Record'!K367="","",'Student Record'!K367)</f>
        <v/>
      </c>
      <c r="E370" s="41" t="str">
        <f>IF('Student Record'!E367="","",'Student Record'!E367)</f>
        <v>KAILASH CHANDRA SALVI</v>
      </c>
      <c r="F370" s="41" t="str">
        <f>IF('Student Record'!G367="","",'Student Record'!G367)</f>
        <v>KHEM CHAND SALVI</v>
      </c>
      <c r="G370" s="41" t="str">
        <f>IF('Student Record'!H367="","",'Student Record'!H367)</f>
        <v>TEJI DEVI SALVI</v>
      </c>
      <c r="H370" s="43">
        <f>IF('Student Record'!J367="","",'Student Record'!J367)</f>
        <v>37938</v>
      </c>
      <c r="I370" s="43">
        <f>IF('Student Record'!D367="","",'Student Record'!D367)</f>
        <v>43661</v>
      </c>
      <c r="J370" s="35" t="str">
        <f>IF('Student Record'!T367="","",'Student Record'!T367)</f>
        <v>XXXX3864</v>
      </c>
      <c r="K370" s="35">
        <f>IF('Student Record'!V367="","",'Student Record'!V367)</f>
        <v>9772108696</v>
      </c>
      <c r="L370" s="40" t="str">
        <f>IF('Student Record'!W367="","",'Student Record'!W367)</f>
        <v>KALESARIYA,DEOGARH,KALESARIYA,313331</v>
      </c>
    </row>
    <row r="371" spans="1:12" ht="20.100000000000001" customHeight="1" x14ac:dyDescent="0.25">
      <c r="A371" s="38">
        <f>IF(Table1[[#This Row],[Name of Student]]="","",ROWS($A$1:A367))</f>
        <v>367</v>
      </c>
      <c r="B371" s="35" t="str">
        <f>IF('Student Record'!A368="","",'Student Record'!A368)&amp;" "&amp;IF('Student Record'!B368="","",'Student Record'!B368)</f>
        <v>12 C</v>
      </c>
      <c r="C371" s="35">
        <f>IF('Student Record'!C368="","",'Student Record'!C368)</f>
        <v>13565</v>
      </c>
      <c r="D371" s="41" t="str">
        <f>IF('Student Record'!K368="","",'Student Record'!K368)</f>
        <v/>
      </c>
      <c r="E371" s="41" t="str">
        <f>IF('Student Record'!E368="","",'Student Record'!E368)</f>
        <v>Kamlesh Regar</v>
      </c>
      <c r="F371" s="41" t="str">
        <f>IF('Student Record'!G368="","",'Student Record'!G368)</f>
        <v>Prakash Regar</v>
      </c>
      <c r="G371" s="41" t="str">
        <f>IF('Student Record'!H368="","",'Student Record'!H368)</f>
        <v>Narbada Devi</v>
      </c>
      <c r="H371" s="43">
        <f>IF('Student Record'!J368="","",'Student Record'!J368)</f>
        <v>37584</v>
      </c>
      <c r="I371" s="43">
        <f>IF('Student Record'!D368="","",'Student Record'!D368)</f>
        <v>44089</v>
      </c>
      <c r="J371" s="35" t="str">
        <f>IF('Student Record'!T368="","",'Student Record'!T368)</f>
        <v>XXXX6560</v>
      </c>
      <c r="K371" s="35">
        <f>IF('Student Record'!V368="","",'Student Record'!V368)</f>
        <v>9351298474</v>
      </c>
      <c r="L371" s="40" t="str">
        <f>IF('Student Record'!W368="","",'Student Record'!W368)</f>
        <v>NEAR RAMDEV MANDIR, NARAYAN JI KA MOHALLA,DEOGARH,DEOGARH,313331</v>
      </c>
    </row>
    <row r="372" spans="1:12" ht="20.100000000000001" customHeight="1" x14ac:dyDescent="0.25">
      <c r="A372" s="38">
        <f>IF(Table1[[#This Row],[Name of Student]]="","",ROWS($A$1:A368))</f>
        <v>368</v>
      </c>
      <c r="B372" s="35" t="str">
        <f>IF('Student Record'!A369="","",'Student Record'!A369)&amp;" "&amp;IF('Student Record'!B369="","",'Student Record'!B369)</f>
        <v>12 C</v>
      </c>
      <c r="C372" s="35">
        <f>IF('Student Record'!C369="","",'Student Record'!C369)</f>
        <v>13481</v>
      </c>
      <c r="D372" s="41" t="str">
        <f>IF('Student Record'!K369="","",'Student Record'!K369)</f>
        <v/>
      </c>
      <c r="E372" s="41" t="str">
        <f>IF('Student Record'!E369="","",'Student Record'!E369)</f>
        <v>KARAN SANSI</v>
      </c>
      <c r="F372" s="41" t="str">
        <f>IF('Student Record'!G369="","",'Student Record'!G369)</f>
        <v>SHIV LAL SANSI</v>
      </c>
      <c r="G372" s="41" t="str">
        <f>IF('Student Record'!H369="","",'Student Record'!H369)</f>
        <v>RAMKALI</v>
      </c>
      <c r="H372" s="43">
        <f>IF('Student Record'!J369="","",'Student Record'!J369)</f>
        <v>38434</v>
      </c>
      <c r="I372" s="43">
        <f>IF('Student Record'!D369="","",'Student Record'!D369)</f>
        <v>44063</v>
      </c>
      <c r="J372" s="35" t="str">
        <f>IF('Student Record'!T369="","",'Student Record'!T369)</f>
        <v>XXXX9507</v>
      </c>
      <c r="K372" s="35">
        <f>IF('Student Record'!V369="","",'Student Record'!V369)</f>
        <v>6350197235</v>
      </c>
      <c r="L372" s="40" t="str">
        <f>IF('Student Record'!W369="","",'Student Record'!W369)</f>
        <v>DAK BANGLE KE PICHE SHASTRI NAGAR,DEOGARH,DEOGARH,313331</v>
      </c>
    </row>
    <row r="373" spans="1:12" ht="20.100000000000001" customHeight="1" x14ac:dyDescent="0.25">
      <c r="A373" s="38">
        <f>IF(Table1[[#This Row],[Name of Student]]="","",ROWS($A$1:A369))</f>
        <v>369</v>
      </c>
      <c r="B373" s="35" t="str">
        <f>IF('Student Record'!A370="","",'Student Record'!A370)&amp;" "&amp;IF('Student Record'!B370="","",'Student Record'!B370)</f>
        <v>12 C</v>
      </c>
      <c r="C373" s="35">
        <f>IF('Student Record'!C370="","",'Student Record'!C370)</f>
        <v>12958</v>
      </c>
      <c r="D373" s="41" t="str">
        <f>IF('Student Record'!K370="","",'Student Record'!K370)</f>
        <v/>
      </c>
      <c r="E373" s="41" t="str">
        <f>IF('Student Record'!E370="","",'Student Record'!E370)</f>
        <v>KARAN SINGH RAWAT</v>
      </c>
      <c r="F373" s="41" t="str">
        <f>IF('Student Record'!G370="","",'Student Record'!G370)</f>
        <v>CHOON SINGH</v>
      </c>
      <c r="G373" s="41" t="str">
        <f>IF('Student Record'!H370="","",'Student Record'!H370)</f>
        <v>GANGA DEVI</v>
      </c>
      <c r="H373" s="43">
        <f>IF('Student Record'!J370="","",'Student Record'!J370)</f>
        <v>37647</v>
      </c>
      <c r="I373" s="43">
        <f>IF('Student Record'!D370="","",'Student Record'!D370)</f>
        <v>43281</v>
      </c>
      <c r="J373" s="35" t="str">
        <f>IF('Student Record'!T370="","",'Student Record'!T370)</f>
        <v>XXXX8076</v>
      </c>
      <c r="K373" s="35">
        <f>IF('Student Record'!V370="","",'Student Record'!V370)</f>
        <v>9950429599</v>
      </c>
      <c r="L373" s="40" t="str">
        <f>IF('Student Record'!W370="","",'Student Record'!W370)</f>
        <v>HAREDA,BHIM,DAWER,313331</v>
      </c>
    </row>
    <row r="374" spans="1:12" ht="20.100000000000001" customHeight="1" x14ac:dyDescent="0.25">
      <c r="A374" s="38">
        <f>IF(Table1[[#This Row],[Name of Student]]="","",ROWS($A$1:A370))</f>
        <v>370</v>
      </c>
      <c r="B374" s="35" t="str">
        <f>IF('Student Record'!A371="","",'Student Record'!A371)&amp;" "&amp;IF('Student Record'!B371="","",'Student Record'!B371)</f>
        <v>12 C</v>
      </c>
      <c r="C374" s="35">
        <f>IF('Student Record'!C371="","",'Student Record'!C371)</f>
        <v>13505</v>
      </c>
      <c r="D374" s="41" t="str">
        <f>IF('Student Record'!K371="","",'Student Record'!K371)</f>
        <v/>
      </c>
      <c r="E374" s="41" t="str">
        <f>IF('Student Record'!E371="","",'Student Record'!E371)</f>
        <v>Kavesh Joshi</v>
      </c>
      <c r="F374" s="41" t="str">
        <f>IF('Student Record'!G371="","",'Student Record'!G371)</f>
        <v>Rajesh Joshi</v>
      </c>
      <c r="G374" s="41" t="str">
        <f>IF('Student Record'!H371="","",'Student Record'!H371)</f>
        <v>Sunita Joshi</v>
      </c>
      <c r="H374" s="43">
        <f>IF('Student Record'!J371="","",'Student Record'!J371)</f>
        <v>38511</v>
      </c>
      <c r="I374" s="43">
        <f>IF('Student Record'!D371="","",'Student Record'!D371)</f>
        <v>44069</v>
      </c>
      <c r="J374" s="35" t="str">
        <f>IF('Student Record'!T371="","",'Student Record'!T371)</f>
        <v>XXXX7071</v>
      </c>
      <c r="K374" s="35">
        <f>IF('Student Record'!V371="","",'Student Record'!V371)</f>
        <v>7725999113</v>
      </c>
      <c r="L374" s="40" t="str">
        <f>IF('Student Record'!W371="","",'Student Record'!W371)</f>
        <v>BHATTO KA MOHALLA,DEOGARH,DEOGARH,313331</v>
      </c>
    </row>
    <row r="375" spans="1:12" ht="20.100000000000001" customHeight="1" x14ac:dyDescent="0.25">
      <c r="A375" s="38">
        <f>IF(Table1[[#This Row],[Name of Student]]="","",ROWS($A$1:A371))</f>
        <v>371</v>
      </c>
      <c r="B375" s="35" t="str">
        <f>IF('Student Record'!A372="","",'Student Record'!A372)&amp;" "&amp;IF('Student Record'!B372="","",'Student Record'!B372)</f>
        <v>12 C</v>
      </c>
      <c r="C375" s="35">
        <f>IF('Student Record'!C372="","",'Student Record'!C372)</f>
        <v>13477</v>
      </c>
      <c r="D375" s="41" t="str">
        <f>IF('Student Record'!K372="","",'Student Record'!K372)</f>
        <v/>
      </c>
      <c r="E375" s="41" t="str">
        <f>IF('Student Record'!E372="","",'Student Record'!E372)</f>
        <v>Khushwant Vyas</v>
      </c>
      <c r="F375" s="41" t="str">
        <f>IF('Student Record'!G372="","",'Student Record'!G372)</f>
        <v>Satya Narayan</v>
      </c>
      <c r="G375" s="41" t="str">
        <f>IF('Student Record'!H372="","",'Student Record'!H372)</f>
        <v>Girija</v>
      </c>
      <c r="H375" s="43">
        <f>IF('Student Record'!J372="","",'Student Record'!J372)</f>
        <v>38227</v>
      </c>
      <c r="I375" s="43">
        <f>IF('Student Record'!D372="","",'Student Record'!D372)</f>
        <v>44063</v>
      </c>
      <c r="J375" s="35" t="str">
        <f>IF('Student Record'!T372="","",'Student Record'!T372)</f>
        <v>XXXX8342</v>
      </c>
      <c r="K375" s="35">
        <f>IF('Student Record'!V372="","",'Student Record'!V372)</f>
        <v>9784367682</v>
      </c>
      <c r="L375" s="40" t="str">
        <f>IF('Student Record'!W372="","",'Student Record'!W372)</f>
        <v>SHASTRI NAGAR,DEOGARH,DEOGARH,313331</v>
      </c>
    </row>
    <row r="376" spans="1:12" ht="20.100000000000001" customHeight="1" x14ac:dyDescent="0.25">
      <c r="A376" s="38">
        <f>IF(Table1[[#This Row],[Name of Student]]="","",ROWS($A$1:A372))</f>
        <v>372</v>
      </c>
      <c r="B376" s="35" t="str">
        <f>IF('Student Record'!A373="","",'Student Record'!A373)&amp;" "&amp;IF('Student Record'!B373="","",'Student Record'!B373)</f>
        <v>12 C</v>
      </c>
      <c r="C376" s="35">
        <f>IF('Student Record'!C373="","",'Student Record'!C373)</f>
        <v>13562</v>
      </c>
      <c r="D376" s="41" t="str">
        <f>IF('Student Record'!K373="","",'Student Record'!K373)</f>
        <v/>
      </c>
      <c r="E376" s="41" t="str">
        <f>IF('Student Record'!E373="","",'Student Record'!E373)</f>
        <v>Kushal Singh Chundawat</v>
      </c>
      <c r="F376" s="41" t="str">
        <f>IF('Student Record'!G373="","",'Student Record'!G373)</f>
        <v>Shal Singh</v>
      </c>
      <c r="G376" s="41" t="str">
        <f>IF('Student Record'!H373="","",'Student Record'!H373)</f>
        <v>Kailash Kanwar</v>
      </c>
      <c r="H376" s="43">
        <f>IF('Student Record'!J373="","",'Student Record'!J373)</f>
        <v>38184</v>
      </c>
      <c r="I376" s="43">
        <f>IF('Student Record'!D373="","",'Student Record'!D373)</f>
        <v>44089</v>
      </c>
      <c r="J376" s="35" t="str">
        <f>IF('Student Record'!T373="","",'Student Record'!T373)</f>
        <v>XXXX2826</v>
      </c>
      <c r="K376" s="35">
        <f>IF('Student Record'!V373="","",'Student Record'!V373)</f>
        <v>9983100277</v>
      </c>
      <c r="L376" s="40" t="str">
        <f>IF('Student Record'!W373="","",'Student Record'!W373)</f>
        <v>KANVERA,DEOGARH,TEH DEOGARH,313331</v>
      </c>
    </row>
    <row r="377" spans="1:12" ht="20.100000000000001" customHeight="1" x14ac:dyDescent="0.25">
      <c r="A377" s="38">
        <f>IF(Table1[[#This Row],[Name of Student]]="","",ROWS($A$1:A373))</f>
        <v>373</v>
      </c>
      <c r="B377" s="35" t="str">
        <f>IF('Student Record'!A374="","",'Student Record'!A374)&amp;" "&amp;IF('Student Record'!B374="","",'Student Record'!B374)</f>
        <v>12 C</v>
      </c>
      <c r="C377" s="35">
        <f>IF('Student Record'!C374="","",'Student Record'!C374)</f>
        <v>13563</v>
      </c>
      <c r="D377" s="41" t="str">
        <f>IF('Student Record'!K374="","",'Student Record'!K374)</f>
        <v/>
      </c>
      <c r="E377" s="41" t="str">
        <f>IF('Student Record'!E374="","",'Student Record'!E374)</f>
        <v>LAXMAN LAL SALVI</v>
      </c>
      <c r="F377" s="41" t="str">
        <f>IF('Student Record'!G374="","",'Student Record'!G374)</f>
        <v>SHANKAR LAL SALVI</v>
      </c>
      <c r="G377" s="41" t="str">
        <f>IF('Student Record'!H374="","",'Student Record'!H374)</f>
        <v>DHAPU DEVI SALVI</v>
      </c>
      <c r="H377" s="43">
        <f>IF('Student Record'!J374="","",'Student Record'!J374)</f>
        <v>38141</v>
      </c>
      <c r="I377" s="43">
        <f>IF('Student Record'!D374="","",'Student Record'!D374)</f>
        <v>44089</v>
      </c>
      <c r="J377" s="35" t="str">
        <f>IF('Student Record'!T374="","",'Student Record'!T374)</f>
        <v>XXXX1012</v>
      </c>
      <c r="K377" s="35">
        <f>IF('Student Record'!V374="","",'Student Record'!V374)</f>
        <v>8003460505</v>
      </c>
      <c r="L377" s="40" t="str">
        <f>IF('Student Record'!W374="","",'Student Record'!W374)</f>
        <v>SALVIYON KA MOHALLA PITAMPURA,DEOGARH,DAULPURA,313331</v>
      </c>
    </row>
    <row r="378" spans="1:12" ht="20.100000000000001" customHeight="1" x14ac:dyDescent="0.25">
      <c r="A378" s="38">
        <f>IF(Table1[[#This Row],[Name of Student]]="","",ROWS($A$1:A374))</f>
        <v>374</v>
      </c>
      <c r="B378" s="35" t="str">
        <f>IF('Student Record'!A375="","",'Student Record'!A375)&amp;" "&amp;IF('Student Record'!B375="","",'Student Record'!B375)</f>
        <v>12 C</v>
      </c>
      <c r="C378" s="35">
        <f>IF('Student Record'!C375="","",'Student Record'!C375)</f>
        <v>13554</v>
      </c>
      <c r="D378" s="41" t="str">
        <f>IF('Student Record'!K375="","",'Student Record'!K375)</f>
        <v/>
      </c>
      <c r="E378" s="41" t="str">
        <f>IF('Student Record'!E375="","",'Student Record'!E375)</f>
        <v>LOKENDRA SINGH</v>
      </c>
      <c r="F378" s="41" t="str">
        <f>IF('Student Record'!G375="","",'Student Record'!G375)</f>
        <v>FATEH SINGH</v>
      </c>
      <c r="G378" s="41" t="str">
        <f>IF('Student Record'!H375="","",'Student Record'!H375)</f>
        <v>BADAMI DEVI</v>
      </c>
      <c r="H378" s="43">
        <f>IF('Student Record'!J375="","",'Student Record'!J375)</f>
        <v>38092</v>
      </c>
      <c r="I378" s="43">
        <f>IF('Student Record'!D375="","",'Student Record'!D375)</f>
        <v>44085</v>
      </c>
      <c r="J378" s="35" t="str">
        <f>IF('Student Record'!T375="","",'Student Record'!T375)</f>
        <v>XXXX6900</v>
      </c>
      <c r="K378" s="35">
        <f>IF('Student Record'!V375="","",'Student Record'!V375)</f>
        <v>8824821965</v>
      </c>
      <c r="L378" s="40" t="str">
        <f>IF('Student Record'!W375="","",'Student Record'!W375)</f>
        <v>RASHMI,DEOGARH,RASHMI,313341</v>
      </c>
    </row>
    <row r="379" spans="1:12" ht="20.100000000000001" customHeight="1" x14ac:dyDescent="0.25">
      <c r="A379" s="38">
        <f>IF(Table1[[#This Row],[Name of Student]]="","",ROWS($A$1:A375))</f>
        <v>375</v>
      </c>
      <c r="B379" s="35" t="str">
        <f>IF('Student Record'!A376="","",'Student Record'!A376)&amp;" "&amp;IF('Student Record'!B376="","",'Student Record'!B376)</f>
        <v>12 C</v>
      </c>
      <c r="C379" s="35">
        <f>IF('Student Record'!C376="","",'Student Record'!C376)</f>
        <v>12950</v>
      </c>
      <c r="D379" s="41" t="str">
        <f>IF('Student Record'!K376="","",'Student Record'!K376)</f>
        <v/>
      </c>
      <c r="E379" s="41" t="str">
        <f>IF('Student Record'!E376="","",'Student Record'!E376)</f>
        <v>LOKESH KUMAR KHOKHAWAT</v>
      </c>
      <c r="F379" s="41" t="str">
        <f>IF('Student Record'!G376="","",'Student Record'!G376)</f>
        <v>RAMESH CHANDRA</v>
      </c>
      <c r="G379" s="41" t="str">
        <f>IF('Student Record'!H376="","",'Student Record'!H376)</f>
        <v>JAMNA DEVI</v>
      </c>
      <c r="H379" s="43">
        <f>IF('Student Record'!J376="","",'Student Record'!J376)</f>
        <v>38173</v>
      </c>
      <c r="I379" s="43">
        <f>IF('Student Record'!D376="","",'Student Record'!D376)</f>
        <v>43281</v>
      </c>
      <c r="J379" s="35" t="str">
        <f>IF('Student Record'!T376="","",'Student Record'!T376)</f>
        <v>XXXX3893</v>
      </c>
      <c r="K379" s="35">
        <f>IF('Student Record'!V376="","",'Student Record'!V376)</f>
        <v>9784637850</v>
      </c>
      <c r="L379" s="40" t="str">
        <f>IF('Student Record'!W376="","",'Student Record'!W376)</f>
        <v>GUJARI DARWAJA HARIJANO KA MOHALLA DEOGARH,DEOGARH,DEOGARH,313331</v>
      </c>
    </row>
    <row r="380" spans="1:12" ht="20.100000000000001" customHeight="1" x14ac:dyDescent="0.25">
      <c r="A380" s="38">
        <f>IF(Table1[[#This Row],[Name of Student]]="","",ROWS($A$1:A376))</f>
        <v>376</v>
      </c>
      <c r="B380" s="35" t="str">
        <f>IF('Student Record'!A377="","",'Student Record'!A377)&amp;" "&amp;IF('Student Record'!B377="","",'Student Record'!B377)</f>
        <v>12 C</v>
      </c>
      <c r="C380" s="35">
        <f>IF('Student Record'!C377="","",'Student Record'!C377)</f>
        <v>12645</v>
      </c>
      <c r="D380" s="41" t="str">
        <f>IF('Student Record'!K377="","",'Student Record'!K377)</f>
        <v/>
      </c>
      <c r="E380" s="41" t="str">
        <f>IF('Student Record'!E377="","",'Student Record'!E377)</f>
        <v>LOKESH KUMAR SALVI</v>
      </c>
      <c r="F380" s="41" t="str">
        <f>IF('Student Record'!G377="","",'Student Record'!G377)</f>
        <v>PRAKASH CHANDR SALVI</v>
      </c>
      <c r="G380" s="41" t="str">
        <f>IF('Student Record'!H377="","",'Student Record'!H377)</f>
        <v>BHAVARI DEVI</v>
      </c>
      <c r="H380" s="43">
        <f>IF('Student Record'!J377="","",'Student Record'!J377)</f>
        <v>37279</v>
      </c>
      <c r="I380" s="43">
        <f>IF('Student Record'!D377="","",'Student Record'!D377)</f>
        <v>42907</v>
      </c>
      <c r="J380" s="35" t="str">
        <f>IF('Student Record'!T377="","",'Student Record'!T377)</f>
        <v>XXXX8680</v>
      </c>
      <c r="K380" s="35">
        <f>IF('Student Record'!V377="","",'Student Record'!V377)</f>
        <v>9950429704</v>
      </c>
      <c r="L380" s="40" t="str">
        <f>IF('Student Record'!W377="","",'Student Record'!W377)</f>
        <v>SANGRAMPURA,DEOGARH,SANGRAMPURA,313331</v>
      </c>
    </row>
    <row r="381" spans="1:12" ht="20.100000000000001" customHeight="1" x14ac:dyDescent="0.25">
      <c r="A381" s="38">
        <f>IF(Table1[[#This Row],[Name of Student]]="","",ROWS($A$1:A377))</f>
        <v>377</v>
      </c>
      <c r="B381" s="35" t="str">
        <f>IF('Student Record'!A378="","",'Student Record'!A378)&amp;" "&amp;IF('Student Record'!B378="","",'Student Record'!B378)</f>
        <v>12 C</v>
      </c>
      <c r="C381" s="35">
        <f>IF('Student Record'!C378="","",'Student Record'!C378)</f>
        <v>12931</v>
      </c>
      <c r="D381" s="41" t="str">
        <f>IF('Student Record'!K378="","",'Student Record'!K378)</f>
        <v/>
      </c>
      <c r="E381" s="41" t="str">
        <f>IF('Student Record'!E378="","",'Student Record'!E378)</f>
        <v>LOKESH SINGH</v>
      </c>
      <c r="F381" s="41" t="str">
        <f>IF('Student Record'!G378="","",'Student Record'!G378)</f>
        <v>PREM SINGH</v>
      </c>
      <c r="G381" s="41" t="str">
        <f>IF('Student Record'!H378="","",'Student Record'!H378)</f>
        <v>NAINU DEVI</v>
      </c>
      <c r="H381" s="43">
        <f>IF('Student Record'!J378="","",'Student Record'!J378)</f>
        <v>38315</v>
      </c>
      <c r="I381" s="43">
        <f>IF('Student Record'!D378="","",'Student Record'!D378)</f>
        <v>43281</v>
      </c>
      <c r="J381" s="35" t="str">
        <f>IF('Student Record'!T378="","",'Student Record'!T378)</f>
        <v>XXXX6666</v>
      </c>
      <c r="K381" s="35">
        <f>IF('Student Record'!V378="","",'Student Record'!V378)</f>
        <v>9636157290</v>
      </c>
      <c r="L381" s="40" t="str">
        <f>IF('Student Record'!W378="","",'Student Record'!W378)</f>
        <v>PAATA KI AANTI,DEOGARH,KHEDA POST MIYALA,313331</v>
      </c>
    </row>
    <row r="382" spans="1:12" ht="20.100000000000001" customHeight="1" x14ac:dyDescent="0.25">
      <c r="A382" s="38">
        <f>IF(Table1[[#This Row],[Name of Student]]="","",ROWS($A$1:A378))</f>
        <v>378</v>
      </c>
      <c r="B382" s="35" t="str">
        <f>IF('Student Record'!A379="","",'Student Record'!A379)&amp;" "&amp;IF('Student Record'!B379="","",'Student Record'!B379)</f>
        <v>12 C</v>
      </c>
      <c r="C382" s="35">
        <f>IF('Student Record'!C379="","",'Student Record'!C379)</f>
        <v>13553</v>
      </c>
      <c r="D382" s="41" t="str">
        <f>IF('Student Record'!K379="","",'Student Record'!K379)</f>
        <v/>
      </c>
      <c r="E382" s="41" t="str">
        <f>IF('Student Record'!E379="","",'Student Record'!E379)</f>
        <v>MAHIPAL SINGH</v>
      </c>
      <c r="F382" s="41" t="str">
        <f>IF('Student Record'!G379="","",'Student Record'!G379)</f>
        <v>PARTAP SINGH</v>
      </c>
      <c r="G382" s="41" t="str">
        <f>IF('Student Record'!H379="","",'Student Record'!H379)</f>
        <v>TULSI DEVI</v>
      </c>
      <c r="H382" s="43">
        <f>IF('Student Record'!J379="","",'Student Record'!J379)</f>
        <v>38569</v>
      </c>
      <c r="I382" s="43">
        <f>IF('Student Record'!D379="","",'Student Record'!D379)</f>
        <v>44085</v>
      </c>
      <c r="J382" s="35" t="str">
        <f>IF('Student Record'!T379="","",'Student Record'!T379)</f>
        <v>XXXX3413</v>
      </c>
      <c r="K382" s="35">
        <f>IF('Student Record'!V379="","",'Student Record'!V379)</f>
        <v>9509445203</v>
      </c>
      <c r="L382" s="40" t="str">
        <f>IF('Student Record'!W379="","",'Student Record'!W379)</f>
        <v>UPLI RASHMI,DEOGARH,,313341</v>
      </c>
    </row>
    <row r="383" spans="1:12" ht="20.100000000000001" customHeight="1" x14ac:dyDescent="0.25">
      <c r="A383" s="38">
        <f>IF(Table1[[#This Row],[Name of Student]]="","",ROWS($A$1:A379))</f>
        <v>379</v>
      </c>
      <c r="B383" s="35" t="str">
        <f>IF('Student Record'!A380="","",'Student Record'!A380)&amp;" "&amp;IF('Student Record'!B380="","",'Student Record'!B380)</f>
        <v>12 C</v>
      </c>
      <c r="C383" s="35">
        <f>IF('Student Record'!C380="","",'Student Record'!C380)</f>
        <v>12998</v>
      </c>
      <c r="D383" s="41" t="str">
        <f>IF('Student Record'!K380="","",'Student Record'!K380)</f>
        <v/>
      </c>
      <c r="E383" s="41" t="str">
        <f>IF('Student Record'!E380="","",'Student Record'!E380)</f>
        <v>MANOHAR SINGH</v>
      </c>
      <c r="F383" s="41" t="str">
        <f>IF('Student Record'!G380="","",'Student Record'!G380)</f>
        <v>KHEEM SINGH</v>
      </c>
      <c r="G383" s="41" t="str">
        <f>IF('Student Record'!H380="","",'Student Record'!H380)</f>
        <v>PHULLI DEVI</v>
      </c>
      <c r="H383" s="43">
        <f>IF('Student Record'!J380="","",'Student Record'!J380)</f>
        <v>37260</v>
      </c>
      <c r="I383" s="43">
        <f>IF('Student Record'!D380="","",'Student Record'!D380)</f>
        <v>43283</v>
      </c>
      <c r="J383" s="35" t="str">
        <f>IF('Student Record'!T380="","",'Student Record'!T380)</f>
        <v>XXXX5743</v>
      </c>
      <c r="K383" s="35">
        <f>IF('Student Record'!V380="","",'Student Record'!V380)</f>
        <v>7742480922</v>
      </c>
      <c r="L383" s="40" t="str">
        <f>IF('Student Record'!W380="","",'Student Record'!W380)</f>
        <v>PATA KI AANTI,DEOGARH,POST MIYALA,313341</v>
      </c>
    </row>
    <row r="384" spans="1:12" ht="20.100000000000001" customHeight="1" x14ac:dyDescent="0.25">
      <c r="A384" s="38">
        <f>IF(Table1[[#This Row],[Name of Student]]="","",ROWS($A$1:A380))</f>
        <v>380</v>
      </c>
      <c r="B384" s="35" t="str">
        <f>IF('Student Record'!A381="","",'Student Record'!A381)&amp;" "&amp;IF('Student Record'!B381="","",'Student Record'!B381)</f>
        <v>12 C</v>
      </c>
      <c r="C384" s="35">
        <f>IF('Student Record'!C381="","",'Student Record'!C381)</f>
        <v>13478</v>
      </c>
      <c r="D384" s="41" t="str">
        <f>IF('Student Record'!K381="","",'Student Record'!K381)</f>
        <v/>
      </c>
      <c r="E384" s="41" t="str">
        <f>IF('Student Record'!E381="","",'Student Record'!E381)</f>
        <v>MANOJ KUMAR KHATIK</v>
      </c>
      <c r="F384" s="41" t="str">
        <f>IF('Student Record'!G381="","",'Student Record'!G381)</f>
        <v>DOLA RAM</v>
      </c>
      <c r="G384" s="41" t="str">
        <f>IF('Student Record'!H381="","",'Student Record'!H381)</f>
        <v>PREMI DEVI</v>
      </c>
      <c r="H384" s="43">
        <f>IF('Student Record'!J381="","",'Student Record'!J381)</f>
        <v>37975</v>
      </c>
      <c r="I384" s="43">
        <f>IF('Student Record'!D381="","",'Student Record'!D381)</f>
        <v>44063</v>
      </c>
      <c r="J384" s="35" t="str">
        <f>IF('Student Record'!T381="","",'Student Record'!T381)</f>
        <v>XXXX4563</v>
      </c>
      <c r="K384" s="35">
        <f>IF('Student Record'!V381="","",'Student Record'!V381)</f>
        <v>6378239379</v>
      </c>
      <c r="L384" s="40" t="str">
        <f>IF('Student Record'!W381="","",'Student Record'!W381)</f>
        <v>GHATI,DEOGARH,LASANI,313331</v>
      </c>
    </row>
    <row r="385" spans="1:12" ht="20.100000000000001" customHeight="1" x14ac:dyDescent="0.25">
      <c r="A385" s="38">
        <f>IF(Table1[[#This Row],[Name of Student]]="","",ROWS($A$1:A381))</f>
        <v>381</v>
      </c>
      <c r="B385" s="35" t="str">
        <f>IF('Student Record'!A382="","",'Student Record'!A382)&amp;" "&amp;IF('Student Record'!B382="","",'Student Record'!B382)</f>
        <v>12 C</v>
      </c>
      <c r="C385" s="35">
        <f>IF('Student Record'!C382="","",'Student Record'!C382)</f>
        <v>13502</v>
      </c>
      <c r="D385" s="41" t="str">
        <f>IF('Student Record'!K382="","",'Student Record'!K382)</f>
        <v/>
      </c>
      <c r="E385" s="41" t="str">
        <f>IF('Student Record'!E382="","",'Student Record'!E382)</f>
        <v>Mayank Sharma</v>
      </c>
      <c r="F385" s="41" t="str">
        <f>IF('Student Record'!G382="","",'Student Record'!G382)</f>
        <v>Sanjay Kumar Sharma</v>
      </c>
      <c r="G385" s="41" t="str">
        <f>IF('Student Record'!H382="","",'Student Record'!H382)</f>
        <v>Rekha Sharma</v>
      </c>
      <c r="H385" s="43">
        <f>IF('Student Record'!J382="","",'Student Record'!J382)</f>
        <v>38390</v>
      </c>
      <c r="I385" s="43">
        <f>IF('Student Record'!D382="","",'Student Record'!D382)</f>
        <v>44069</v>
      </c>
      <c r="J385" s="35" t="str">
        <f>IF('Student Record'!T382="","",'Student Record'!T382)</f>
        <v>XXXX5661</v>
      </c>
      <c r="K385" s="35">
        <f>IF('Student Record'!V382="","",'Student Record'!V382)</f>
        <v>9636148069</v>
      </c>
      <c r="L385" s="40" t="str">
        <f>IF('Student Record'!W382="","",'Student Record'!W382)</f>
        <v>OUTSIDE GUJARI DARWAJA ,DEOGARH,DEOGARH,313331</v>
      </c>
    </row>
    <row r="386" spans="1:12" ht="20.100000000000001" customHeight="1" x14ac:dyDescent="0.25">
      <c r="A386" s="38">
        <f>IF(Table1[[#This Row],[Name of Student]]="","",ROWS($A$1:A382))</f>
        <v>382</v>
      </c>
      <c r="B386" s="35" t="str">
        <f>IF('Student Record'!A383="","",'Student Record'!A383)&amp;" "&amp;IF('Student Record'!B383="","",'Student Record'!B383)</f>
        <v>12 C</v>
      </c>
      <c r="C386" s="35">
        <f>IF('Student Record'!C383="","",'Student Record'!C383)</f>
        <v>13506</v>
      </c>
      <c r="D386" s="41" t="str">
        <f>IF('Student Record'!K383="","",'Student Record'!K383)</f>
        <v/>
      </c>
      <c r="E386" s="41" t="str">
        <f>IF('Student Record'!E383="","",'Student Record'!E383)</f>
        <v>Mehul Anand</v>
      </c>
      <c r="F386" s="41" t="str">
        <f>IF('Student Record'!G383="","",'Student Record'!G383)</f>
        <v>Prakash Chandra</v>
      </c>
      <c r="G386" s="41" t="str">
        <f>IF('Student Record'!H383="","",'Student Record'!H383)</f>
        <v>Puran Devi</v>
      </c>
      <c r="H386" s="43">
        <f>IF('Student Record'!J383="","",'Student Record'!J383)</f>
        <v>39154</v>
      </c>
      <c r="I386" s="43">
        <f>IF('Student Record'!D383="","",'Student Record'!D383)</f>
        <v>44069</v>
      </c>
      <c r="J386" s="35" t="str">
        <f>IF('Student Record'!T383="","",'Student Record'!T383)</f>
        <v>XXXX2448</v>
      </c>
      <c r="K386" s="35">
        <f>IF('Student Record'!V383="","",'Student Record'!V383)</f>
        <v>9799811313</v>
      </c>
      <c r="L386" s="40" t="str">
        <f>IF('Student Record'!W383="","",'Student Record'!W383)</f>
        <v>DOLA JI KA KHEDA,DEOGARH,DOLA JI KA KHEDA,313331</v>
      </c>
    </row>
    <row r="387" spans="1:12" ht="20.100000000000001" customHeight="1" x14ac:dyDescent="0.25">
      <c r="A387" s="38">
        <f>IF(Table1[[#This Row],[Name of Student]]="","",ROWS($A$1:A383))</f>
        <v>383</v>
      </c>
      <c r="B387" s="35" t="str">
        <f>IF('Student Record'!A384="","",'Student Record'!A384)&amp;" "&amp;IF('Student Record'!B384="","",'Student Record'!B384)</f>
        <v>12 C</v>
      </c>
      <c r="C387" s="35">
        <f>IF('Student Record'!C384="","",'Student Record'!C384)</f>
        <v>13666</v>
      </c>
      <c r="D387" s="41" t="str">
        <f>IF('Student Record'!K384="","",'Student Record'!K384)</f>
        <v/>
      </c>
      <c r="E387" s="41" t="str">
        <f>IF('Student Record'!E384="","",'Student Record'!E384)</f>
        <v>Mohammad Arif</v>
      </c>
      <c r="F387" s="41" t="str">
        <f>IF('Student Record'!G384="","",'Student Record'!G384)</f>
        <v>Nabi Baksh</v>
      </c>
      <c r="G387" s="41" t="str">
        <f>IF('Student Record'!H384="","",'Student Record'!H384)</f>
        <v>Samim Banu</v>
      </c>
      <c r="H387" s="43">
        <f>IF('Student Record'!J384="","",'Student Record'!J384)</f>
        <v>38462</v>
      </c>
      <c r="I387" s="43">
        <f>IF('Student Record'!D384="","",'Student Record'!D384)</f>
        <v>44173</v>
      </c>
      <c r="J387" s="35" t="str">
        <f>IF('Student Record'!T384="","",'Student Record'!T384)</f>
        <v>XXXX2143</v>
      </c>
      <c r="K387" s="35">
        <f>IF('Student Record'!V384="","",'Student Record'!V384)</f>
        <v>8890992900</v>
      </c>
      <c r="L387" s="40" t="str">
        <f>IF('Student Record'!W384="","",'Student Record'!W384)</f>
        <v>SORGARO KA MOHALLA,DEOGARH,DEOGARH,313331</v>
      </c>
    </row>
    <row r="388" spans="1:12" ht="20.100000000000001" customHeight="1" x14ac:dyDescent="0.25">
      <c r="A388" s="38">
        <f>IF(Table1[[#This Row],[Name of Student]]="","",ROWS($A$1:A384))</f>
        <v>384</v>
      </c>
      <c r="B388" s="35" t="str">
        <f>IF('Student Record'!A385="","",'Student Record'!A385)&amp;" "&amp;IF('Student Record'!B385="","",'Student Record'!B385)</f>
        <v>12 C</v>
      </c>
      <c r="C388" s="35">
        <f>IF('Student Record'!C385="","",'Student Record'!C385)</f>
        <v>12993</v>
      </c>
      <c r="D388" s="41" t="str">
        <f>IF('Student Record'!K385="","",'Student Record'!K385)</f>
        <v/>
      </c>
      <c r="E388" s="41" t="str">
        <f>IF('Student Record'!E385="","",'Student Record'!E385)</f>
        <v>MOHMMAD BILAL</v>
      </c>
      <c r="F388" s="41" t="str">
        <f>IF('Student Record'!G385="","",'Student Record'!G385)</f>
        <v>PARVEJ MOHAMMAD</v>
      </c>
      <c r="G388" s="41" t="str">
        <f>IF('Student Record'!H385="","",'Student Record'!H385)</f>
        <v>JAAYDA BAANU</v>
      </c>
      <c r="H388" s="43">
        <f>IF('Student Record'!J385="","",'Student Record'!J385)</f>
        <v>38568</v>
      </c>
      <c r="I388" s="43">
        <f>IF('Student Record'!D385="","",'Student Record'!D385)</f>
        <v>43283</v>
      </c>
      <c r="J388" s="35" t="str">
        <f>IF('Student Record'!T385="","",'Student Record'!T385)</f>
        <v>XXXX3528</v>
      </c>
      <c r="K388" s="35">
        <f>IF('Student Record'!V385="","",'Student Record'!V385)</f>
        <v>9610699242</v>
      </c>
      <c r="L388" s="40" t="str">
        <f>IF('Student Record'!W385="","",'Student Record'!W385)</f>
        <v>SHASTRI NAGAR WARD NO 5 DEOGARH,DEOGARH,DEOGARH,313331</v>
      </c>
    </row>
    <row r="389" spans="1:12" ht="20.100000000000001" customHeight="1" x14ac:dyDescent="0.25">
      <c r="A389" s="38">
        <f>IF(Table1[[#This Row],[Name of Student]]="","",ROWS($A$1:A385))</f>
        <v>385</v>
      </c>
      <c r="B389" s="35" t="str">
        <f>IF('Student Record'!A386="","",'Student Record'!A386)&amp;" "&amp;IF('Student Record'!B386="","",'Student Record'!B386)</f>
        <v>12 C</v>
      </c>
      <c r="C389" s="35">
        <f>IF('Student Record'!C386="","",'Student Record'!C386)</f>
        <v>13007</v>
      </c>
      <c r="D389" s="41" t="str">
        <f>IF('Student Record'!K386="","",'Student Record'!K386)</f>
        <v/>
      </c>
      <c r="E389" s="41" t="str">
        <f>IF('Student Record'!E386="","",'Student Record'!E386)</f>
        <v>NARESH SUTHAR</v>
      </c>
      <c r="F389" s="41" t="str">
        <f>IF('Student Record'!G386="","",'Student Record'!G386)</f>
        <v>DEVILAL</v>
      </c>
      <c r="G389" s="41" t="str">
        <f>IF('Student Record'!H386="","",'Student Record'!H386)</f>
        <v>NAUSAR DEVI</v>
      </c>
      <c r="H389" s="43">
        <f>IF('Student Record'!J386="","",'Student Record'!J386)</f>
        <v>37970</v>
      </c>
      <c r="I389" s="43">
        <f>IF('Student Record'!D386="","",'Student Record'!D386)</f>
        <v>43283</v>
      </c>
      <c r="J389" s="35" t="str">
        <f>IF('Student Record'!T386="","",'Student Record'!T386)</f>
        <v>XXXX0025</v>
      </c>
      <c r="K389" s="35">
        <f>IF('Student Record'!V386="","",'Student Record'!V386)</f>
        <v>8769201823</v>
      </c>
      <c r="L389" s="40" t="str">
        <f>IF('Student Record'!W386="","",'Student Record'!W386)</f>
        <v>MANDAWARA SWADARI,DEOGARH,DEOGARH,313331</v>
      </c>
    </row>
    <row r="390" spans="1:12" ht="20.100000000000001" customHeight="1" x14ac:dyDescent="0.25">
      <c r="A390" s="38">
        <f>IF(Table1[[#This Row],[Name of Student]]="","",ROWS($A$1:A386))</f>
        <v>386</v>
      </c>
      <c r="B390" s="35" t="str">
        <f>IF('Student Record'!A387="","",'Student Record'!A387)&amp;" "&amp;IF('Student Record'!B387="","",'Student Record'!B387)</f>
        <v>12 C</v>
      </c>
      <c r="C390" s="35">
        <f>IF('Student Record'!C387="","",'Student Record'!C387)</f>
        <v>13543</v>
      </c>
      <c r="D390" s="41" t="str">
        <f>IF('Student Record'!K387="","",'Student Record'!K387)</f>
        <v/>
      </c>
      <c r="E390" s="41" t="str">
        <f>IF('Student Record'!E387="","",'Student Record'!E387)</f>
        <v>Pradeep Kumar</v>
      </c>
      <c r="F390" s="41" t="str">
        <f>IF('Student Record'!G387="","",'Student Record'!G387)</f>
        <v>Dilip Kumar</v>
      </c>
      <c r="G390" s="41" t="str">
        <f>IF('Student Record'!H387="","",'Student Record'!H387)</f>
        <v>Nirmala Kumari</v>
      </c>
      <c r="H390" s="43">
        <f>IF('Student Record'!J387="","",'Student Record'!J387)</f>
        <v>38518</v>
      </c>
      <c r="I390" s="43">
        <f>IF('Student Record'!D387="","",'Student Record'!D387)</f>
        <v>44083</v>
      </c>
      <c r="J390" s="35" t="str">
        <f>IF('Student Record'!T387="","",'Student Record'!T387)</f>
        <v>XXXX1105</v>
      </c>
      <c r="K390" s="35">
        <f>IF('Student Record'!V387="","",'Student Record'!V387)</f>
        <v>9982903892</v>
      </c>
      <c r="L390" s="40" t="str">
        <f>IF('Student Record'!W387="","",'Student Record'!W387)</f>
        <v>309 VIDHYUT NIGAM KE SAMNE ,DEOGARH,DEOGARH,313331</v>
      </c>
    </row>
    <row r="391" spans="1:12" ht="20.100000000000001" customHeight="1" x14ac:dyDescent="0.25">
      <c r="A391" s="38">
        <f>IF(Table1[[#This Row],[Name of Student]]="","",ROWS($A$1:A387))</f>
        <v>387</v>
      </c>
      <c r="B391" s="35" t="str">
        <f>IF('Student Record'!A388="","",'Student Record'!A388)&amp;" "&amp;IF('Student Record'!B388="","",'Student Record'!B388)</f>
        <v>12 C</v>
      </c>
      <c r="C391" s="35">
        <f>IF('Student Record'!C388="","",'Student Record'!C388)</f>
        <v>13510</v>
      </c>
      <c r="D391" s="41" t="str">
        <f>IF('Student Record'!K388="","",'Student Record'!K388)</f>
        <v/>
      </c>
      <c r="E391" s="41" t="str">
        <f>IF('Student Record'!E388="","",'Student Record'!E388)</f>
        <v>Prakash Chandra</v>
      </c>
      <c r="F391" s="41" t="str">
        <f>IF('Student Record'!G388="","",'Student Record'!G388)</f>
        <v>Kishan Lal Regar</v>
      </c>
      <c r="G391" s="41" t="str">
        <f>IF('Student Record'!H388="","",'Student Record'!H388)</f>
        <v>Sheela Devi</v>
      </c>
      <c r="H391" s="43">
        <f>IF('Student Record'!J388="","",'Student Record'!J388)</f>
        <v>38365</v>
      </c>
      <c r="I391" s="43">
        <f>IF('Student Record'!D388="","",'Student Record'!D388)</f>
        <v>44069</v>
      </c>
      <c r="J391" s="35" t="str">
        <f>IF('Student Record'!T388="","",'Student Record'!T388)</f>
        <v>XXXX7451</v>
      </c>
      <c r="K391" s="35">
        <f>IF('Student Record'!V388="","",'Student Record'!V388)</f>
        <v>7878527084</v>
      </c>
      <c r="L391" s="40" t="str">
        <f>IF('Student Record'!W388="","",'Student Record'!W388)</f>
        <v>YARLA PANTA KI AANTI,DEOGARH,PANTA KI AANTI PANCHAYAT SANGAWAS,313341</v>
      </c>
    </row>
    <row r="392" spans="1:12" ht="20.100000000000001" customHeight="1" x14ac:dyDescent="0.25">
      <c r="A392" s="38">
        <f>IF(Table1[[#This Row],[Name of Student]]="","",ROWS($A$1:A388))</f>
        <v>388</v>
      </c>
      <c r="B392" s="35" t="str">
        <f>IF('Student Record'!A389="","",'Student Record'!A389)&amp;" "&amp;IF('Student Record'!B389="","",'Student Record'!B389)</f>
        <v>12 C</v>
      </c>
      <c r="C392" s="35">
        <f>IF('Student Record'!C389="","",'Student Record'!C389)</f>
        <v>13001</v>
      </c>
      <c r="D392" s="41" t="str">
        <f>IF('Student Record'!K389="","",'Student Record'!K389)</f>
        <v/>
      </c>
      <c r="E392" s="41" t="str">
        <f>IF('Student Record'!E389="","",'Student Record'!E389)</f>
        <v>PRATAP SINGH</v>
      </c>
      <c r="F392" s="41" t="str">
        <f>IF('Student Record'!G389="","",'Student Record'!G389)</f>
        <v>GHEESA SINGH</v>
      </c>
      <c r="G392" s="41" t="str">
        <f>IF('Student Record'!H389="","",'Student Record'!H389)</f>
        <v>GHEESI DEVI</v>
      </c>
      <c r="H392" s="43">
        <f>IF('Student Record'!J389="","",'Student Record'!J389)</f>
        <v>38092</v>
      </c>
      <c r="I392" s="43">
        <f>IF('Student Record'!D389="","",'Student Record'!D389)</f>
        <v>43283</v>
      </c>
      <c r="J392" s="35" t="str">
        <f>IF('Student Record'!T389="","",'Student Record'!T389)</f>
        <v>XXXX7020</v>
      </c>
      <c r="K392" s="35">
        <f>IF('Student Record'!V389="","",'Student Record'!V389)</f>
        <v>9571528070</v>
      </c>
      <c r="L392" s="40" t="str">
        <f>IF('Student Record'!W389="","",'Student Record'!W389)</f>
        <v>AADAWALA,DEOGARH,POST - BAGGAD,313331</v>
      </c>
    </row>
    <row r="393" spans="1:12" ht="20.100000000000001" customHeight="1" x14ac:dyDescent="0.25">
      <c r="A393" s="38">
        <f>IF(Table1[[#This Row],[Name of Student]]="","",ROWS($A$1:A389))</f>
        <v>389</v>
      </c>
      <c r="B393" s="35" t="str">
        <f>IF('Student Record'!A390="","",'Student Record'!A390)&amp;" "&amp;IF('Student Record'!B390="","",'Student Record'!B390)</f>
        <v>12 C</v>
      </c>
      <c r="C393" s="35">
        <f>IF('Student Record'!C390="","",'Student Record'!C390)</f>
        <v>13616</v>
      </c>
      <c r="D393" s="41" t="str">
        <f>IF('Student Record'!K390="","",'Student Record'!K390)</f>
        <v/>
      </c>
      <c r="E393" s="41" t="str">
        <f>IF('Student Record'!E390="","",'Student Record'!E390)</f>
        <v>Prem Sahu</v>
      </c>
      <c r="F393" s="41" t="str">
        <f>IF('Student Record'!G390="","",'Student Record'!G390)</f>
        <v>Roshan Sahu</v>
      </c>
      <c r="G393" s="41" t="str">
        <f>IF('Student Record'!H390="","",'Student Record'!H390)</f>
        <v>Jashoda Sahu</v>
      </c>
      <c r="H393" s="43">
        <f>IF('Student Record'!J390="","",'Student Record'!J390)</f>
        <v>37754</v>
      </c>
      <c r="I393" s="43">
        <f>IF('Student Record'!D390="","",'Student Record'!D390)</f>
        <v>44119</v>
      </c>
      <c r="J393" s="35" t="str">
        <f>IF('Student Record'!T390="","",'Student Record'!T390)</f>
        <v>XXXX0428</v>
      </c>
      <c r="K393" s="35">
        <f>IF('Student Record'!V390="","",'Student Record'!V390)</f>
        <v>6375663600</v>
      </c>
      <c r="L393" s="40" t="str">
        <f>IF('Student Record'!W390="","",'Student Record'!W390)</f>
        <v>NARAYAN JI KA MOHALLA,DEOGARJH,DEOGARH,313331</v>
      </c>
    </row>
    <row r="394" spans="1:12" ht="20.100000000000001" customHeight="1" x14ac:dyDescent="0.25">
      <c r="A394" s="38">
        <f>IF(Table1[[#This Row],[Name of Student]]="","",ROWS($A$1:A390))</f>
        <v>390</v>
      </c>
      <c r="B394" s="35" t="str">
        <f>IF('Student Record'!A391="","",'Student Record'!A391)&amp;" "&amp;IF('Student Record'!B391="","",'Student Record'!B391)</f>
        <v>12 C</v>
      </c>
      <c r="C394" s="35">
        <f>IF('Student Record'!C391="","",'Student Record'!C391)</f>
        <v>13102</v>
      </c>
      <c r="D394" s="41" t="str">
        <f>IF('Student Record'!K391="","",'Student Record'!K391)</f>
        <v/>
      </c>
      <c r="E394" s="41" t="str">
        <f>IF('Student Record'!E391="","",'Student Record'!E391)</f>
        <v>RADHASHAYAM SALVI</v>
      </c>
      <c r="F394" s="41" t="str">
        <f>IF('Student Record'!G391="","",'Student Record'!G391)</f>
        <v>BHURA RAM</v>
      </c>
      <c r="G394" s="41" t="str">
        <f>IF('Student Record'!H391="","",'Student Record'!H391)</f>
        <v>CHAINI DEVI</v>
      </c>
      <c r="H394" s="43">
        <f>IF('Student Record'!J391="","",'Student Record'!J391)</f>
        <v>38275</v>
      </c>
      <c r="I394" s="43">
        <f>IF('Student Record'!D391="","",'Student Record'!D391)</f>
        <v>43286</v>
      </c>
      <c r="J394" s="35" t="str">
        <f>IF('Student Record'!T391="","",'Student Record'!T391)</f>
        <v>XXXX4831</v>
      </c>
      <c r="K394" s="35">
        <f>IF('Student Record'!V391="","",'Student Record'!V391)</f>
        <v>9875801253</v>
      </c>
      <c r="L394" s="40" t="str">
        <f>IF('Student Record'!W391="","",'Student Record'!W391)</f>
        <v>SANGRAMPURA,DEOGARH,DEOGARH,313331</v>
      </c>
    </row>
    <row r="395" spans="1:12" ht="20.100000000000001" customHeight="1" x14ac:dyDescent="0.25">
      <c r="A395" s="38">
        <f>IF(Table1[[#This Row],[Name of Student]]="","",ROWS($A$1:A391))</f>
        <v>391</v>
      </c>
      <c r="B395" s="35" t="str">
        <f>IF('Student Record'!A392="","",'Student Record'!A392)&amp;" "&amp;IF('Student Record'!B392="","",'Student Record'!B392)</f>
        <v>12 C</v>
      </c>
      <c r="C395" s="35">
        <f>IF('Student Record'!C392="","",'Student Record'!C392)</f>
        <v>13096</v>
      </c>
      <c r="D395" s="41" t="str">
        <f>IF('Student Record'!K392="","",'Student Record'!K392)</f>
        <v/>
      </c>
      <c r="E395" s="41" t="str">
        <f>IF('Student Record'!E392="","",'Student Record'!E392)</f>
        <v>RAHUL CHANDEL</v>
      </c>
      <c r="F395" s="41" t="str">
        <f>IF('Student Record'!G392="","",'Student Record'!G392)</f>
        <v>GOVIND LAL CHANDEL</v>
      </c>
      <c r="G395" s="41" t="str">
        <f>IF('Student Record'!H392="","",'Student Record'!H392)</f>
        <v>POOJA DEVI</v>
      </c>
      <c r="H395" s="43">
        <f>IF('Student Record'!J392="","",'Student Record'!J392)</f>
        <v>38206</v>
      </c>
      <c r="I395" s="43">
        <f>IF('Student Record'!D392="","",'Student Record'!D392)</f>
        <v>43286</v>
      </c>
      <c r="J395" s="35" t="str">
        <f>IF('Student Record'!T392="","",'Student Record'!T392)</f>
        <v>XXXX4071</v>
      </c>
      <c r="K395" s="35">
        <f>IF('Student Record'!V392="","",'Student Record'!V392)</f>
        <v>9664361304</v>
      </c>
      <c r="L395" s="40" t="str">
        <f>IF('Student Record'!W392="","",'Student Record'!W392)</f>
        <v>SURAJ DARWAJA JAMADARO KI GALI DEOGARH,DEOGARH,DEOGARH,313331</v>
      </c>
    </row>
    <row r="396" spans="1:12" ht="20.100000000000001" customHeight="1" x14ac:dyDescent="0.25">
      <c r="A396" s="38">
        <f>IF(Table1[[#This Row],[Name of Student]]="","",ROWS($A$1:A392))</f>
        <v>392</v>
      </c>
      <c r="B396" s="35" t="str">
        <f>IF('Student Record'!A393="","",'Student Record'!A393)&amp;" "&amp;IF('Student Record'!B393="","",'Student Record'!B393)</f>
        <v>12 C</v>
      </c>
      <c r="C396" s="35">
        <f>IF('Student Record'!C393="","",'Student Record'!C393)</f>
        <v>13083</v>
      </c>
      <c r="D396" s="41" t="str">
        <f>IF('Student Record'!K393="","",'Student Record'!K393)</f>
        <v/>
      </c>
      <c r="E396" s="41" t="str">
        <f>IF('Student Record'!E393="","",'Student Record'!E393)</f>
        <v>RUDRA PRATAP SINGH</v>
      </c>
      <c r="F396" s="41" t="str">
        <f>IF('Student Record'!G393="","",'Student Record'!G393)</f>
        <v>SHIV SINGH</v>
      </c>
      <c r="G396" s="41" t="str">
        <f>IF('Student Record'!H393="","",'Student Record'!H393)</f>
        <v>PINKI KANWAR</v>
      </c>
      <c r="H396" s="43">
        <f>IF('Student Record'!J393="","",'Student Record'!J393)</f>
        <v>38742</v>
      </c>
      <c r="I396" s="43">
        <f>IF('Student Record'!D393="","",'Student Record'!D393)</f>
        <v>43286</v>
      </c>
      <c r="J396" s="35" t="str">
        <f>IF('Student Record'!T393="","",'Student Record'!T393)</f>
        <v>XXXX9772</v>
      </c>
      <c r="K396" s="35">
        <f>IF('Student Record'!V393="","",'Student Record'!V393)</f>
        <v>9667052406</v>
      </c>
      <c r="L396" s="40" t="str">
        <f>IF('Student Record'!W393="","",'Student Record'!W393)</f>
        <v>SOLANKI DARWAJA KE ANDAR,DEOGARH,DEOGARH,313331</v>
      </c>
    </row>
    <row r="397" spans="1:12" ht="20.100000000000001" customHeight="1" x14ac:dyDescent="0.25">
      <c r="A397" s="38">
        <f>IF(Table1[[#This Row],[Name of Student]]="","",ROWS($A$1:A393))</f>
        <v>393</v>
      </c>
      <c r="B397" s="35" t="str">
        <f>IF('Student Record'!A394="","",'Student Record'!A394)&amp;" "&amp;IF('Student Record'!B394="","",'Student Record'!B394)</f>
        <v>12 C</v>
      </c>
      <c r="C397" s="35">
        <f>IF('Student Record'!C394="","",'Student Record'!C394)</f>
        <v>13230</v>
      </c>
      <c r="D397" s="41" t="str">
        <f>IF('Student Record'!K394="","",'Student Record'!K394)</f>
        <v/>
      </c>
      <c r="E397" s="41" t="str">
        <f>IF('Student Record'!E394="","",'Student Record'!E394)</f>
        <v>Saiyyad Kasim</v>
      </c>
      <c r="F397" s="41" t="str">
        <f>IF('Student Record'!G394="","",'Student Record'!G394)</f>
        <v>Shakeel Mohammad</v>
      </c>
      <c r="G397" s="41" t="str">
        <f>IF('Student Record'!H394="","",'Student Record'!H394)</f>
        <v>Shahnaj Banu</v>
      </c>
      <c r="H397" s="43">
        <f>IF('Student Record'!J394="","",'Student Record'!J394)</f>
        <v>38252</v>
      </c>
      <c r="I397" s="43">
        <f>IF('Student Record'!D394="","",'Student Record'!D394)</f>
        <v>43649</v>
      </c>
      <c r="J397" s="35" t="str">
        <f>IF('Student Record'!T394="","",'Student Record'!T394)</f>
        <v>XXXX8083</v>
      </c>
      <c r="K397" s="35">
        <f>IF('Student Record'!V394="","",'Student Record'!V394)</f>
        <v>9587794429</v>
      </c>
      <c r="L397" s="40" t="str">
        <f>IF('Student Record'!W394="","",'Student Record'!W394)</f>
        <v>SIPAHIYON KA MOHALLA,DEOGARH,DEOGARH,313331</v>
      </c>
    </row>
    <row r="398" spans="1:12" ht="20.100000000000001" customHeight="1" x14ac:dyDescent="0.25">
      <c r="A398" s="38">
        <f>IF(Table1[[#This Row],[Name of Student]]="","",ROWS($A$1:A394))</f>
        <v>394</v>
      </c>
      <c r="B398" s="35" t="str">
        <f>IF('Student Record'!A395="","",'Student Record'!A395)&amp;" "&amp;IF('Student Record'!B395="","",'Student Record'!B395)</f>
        <v>12 C</v>
      </c>
      <c r="C398" s="35">
        <f>IF('Student Record'!C395="","",'Student Record'!C395)</f>
        <v>13507</v>
      </c>
      <c r="D398" s="41" t="str">
        <f>IF('Student Record'!K395="","",'Student Record'!K395)</f>
        <v/>
      </c>
      <c r="E398" s="41" t="str">
        <f>IF('Student Record'!E395="","",'Student Record'!E395)</f>
        <v>Shanti Lal Bhil</v>
      </c>
      <c r="F398" s="41" t="str">
        <f>IF('Student Record'!G395="","",'Student Record'!G395)</f>
        <v>Nana Lal Bhil</v>
      </c>
      <c r="G398" s="41" t="str">
        <f>IF('Student Record'!H395="","",'Student Record'!H395)</f>
        <v>Vardi Devi</v>
      </c>
      <c r="H398" s="43">
        <f>IF('Student Record'!J395="","",'Student Record'!J395)</f>
        <v>38132</v>
      </c>
      <c r="I398" s="43">
        <f>IF('Student Record'!D395="","",'Student Record'!D395)</f>
        <v>44069</v>
      </c>
      <c r="J398" s="35" t="str">
        <f>IF('Student Record'!T395="","",'Student Record'!T395)</f>
        <v>XXXX8711</v>
      </c>
      <c r="K398" s="35">
        <f>IF('Student Record'!V395="","",'Student Record'!V395)</f>
        <v>8955343723</v>
      </c>
      <c r="L398" s="40" t="str">
        <f>IF('Student Record'!W395="","",'Student Record'!W395)</f>
        <v>KUNWARIYA,CHARBHUJA,DAR KI VEDI CHARBHUJA,313334</v>
      </c>
    </row>
    <row r="399" spans="1:12" ht="20.100000000000001" customHeight="1" x14ac:dyDescent="0.25">
      <c r="A399" s="38">
        <f>IF(Table1[[#This Row],[Name of Student]]="","",ROWS($A$1:A395))</f>
        <v>395</v>
      </c>
      <c r="B399" s="35" t="str">
        <f>IF('Student Record'!A396="","",'Student Record'!A396)&amp;" "&amp;IF('Student Record'!B396="","",'Student Record'!B396)</f>
        <v>12 C</v>
      </c>
      <c r="C399" s="35">
        <f>IF('Student Record'!C396="","",'Student Record'!C396)</f>
        <v>13476</v>
      </c>
      <c r="D399" s="41" t="str">
        <f>IF('Student Record'!K396="","",'Student Record'!K396)</f>
        <v/>
      </c>
      <c r="E399" s="41" t="str">
        <f>IF('Student Record'!E396="","",'Student Record'!E396)</f>
        <v>SHIVRAJ SINGH CHOUHAN</v>
      </c>
      <c r="F399" s="41" t="str">
        <f>IF('Student Record'!G396="","",'Student Record'!G396)</f>
        <v>DEVENDRA SINGH CHOUHAN</v>
      </c>
      <c r="G399" s="41" t="str">
        <f>IF('Student Record'!H396="","",'Student Record'!H396)</f>
        <v>REENA KANWAR</v>
      </c>
      <c r="H399" s="43">
        <f>IF('Student Record'!J396="","",'Student Record'!J396)</f>
        <v>38338</v>
      </c>
      <c r="I399" s="43">
        <f>IF('Student Record'!D396="","",'Student Record'!D396)</f>
        <v>44063</v>
      </c>
      <c r="J399" s="35" t="str">
        <f>IF('Student Record'!T396="","",'Student Record'!T396)</f>
        <v>XXXX9339</v>
      </c>
      <c r="K399" s="35">
        <f>IF('Student Record'!V396="","",'Student Record'!V396)</f>
        <v>7976555321</v>
      </c>
      <c r="L399" s="40" t="str">
        <f>IF('Student Record'!W396="","",'Student Record'!W396)</f>
        <v>SURAJ DARWAJA MALIYON KA MOHALLAVARIYO KI GHATI WARD NO. 13,DEOGARH,DEOGARH,313331</v>
      </c>
    </row>
    <row r="400" spans="1:12" ht="20.100000000000001" customHeight="1" x14ac:dyDescent="0.25">
      <c r="A400" s="38">
        <f>IF(Table1[[#This Row],[Name of Student]]="","",ROWS($A$1:A396))</f>
        <v>396</v>
      </c>
      <c r="B400" s="35" t="str">
        <f>IF('Student Record'!A397="","",'Student Record'!A397)&amp;" "&amp;IF('Student Record'!B397="","",'Student Record'!B397)</f>
        <v>12 C</v>
      </c>
      <c r="C400" s="35">
        <f>IF('Student Record'!C397="","",'Student Record'!C397)</f>
        <v>13504</v>
      </c>
      <c r="D400" s="41" t="str">
        <f>IF('Student Record'!K397="","",'Student Record'!K397)</f>
        <v/>
      </c>
      <c r="E400" s="41" t="str">
        <f>IF('Student Record'!E397="","",'Student Record'!E397)</f>
        <v>Sudarshan Kumar Bareth</v>
      </c>
      <c r="F400" s="41" t="str">
        <f>IF('Student Record'!G397="","",'Student Record'!G397)</f>
        <v>Suresh Chandra Bareth</v>
      </c>
      <c r="G400" s="41" t="str">
        <f>IF('Student Record'!H397="","",'Student Record'!H397)</f>
        <v>Ramkanya Bareth</v>
      </c>
      <c r="H400" s="43">
        <f>IF('Student Record'!J397="","",'Student Record'!J397)</f>
        <v>37633</v>
      </c>
      <c r="I400" s="43">
        <f>IF('Student Record'!D397="","",'Student Record'!D397)</f>
        <v>44069</v>
      </c>
      <c r="J400" s="35" t="str">
        <f>IF('Student Record'!T397="","",'Student Record'!T397)</f>
        <v>XXXX3804</v>
      </c>
      <c r="K400" s="35">
        <f>IF('Student Record'!V397="","",'Student Record'!V397)</f>
        <v>9799592870</v>
      </c>
      <c r="L400" s="40" t="str">
        <f>IF('Student Record'!W397="","",'Student Record'!W397)</f>
        <v>BHITA,BHILWARA,BHILWARA,311803</v>
      </c>
    </row>
    <row r="401" spans="1:12" ht="20.100000000000001" customHeight="1" x14ac:dyDescent="0.25">
      <c r="A401" s="38">
        <f>IF(Table1[[#This Row],[Name of Student]]="","",ROWS($A$1:A397))</f>
        <v>397</v>
      </c>
      <c r="B401" s="35" t="str">
        <f>IF('Student Record'!A398="","",'Student Record'!A398)&amp;" "&amp;IF('Student Record'!B398="","",'Student Record'!B398)</f>
        <v>12 C</v>
      </c>
      <c r="C401" s="35">
        <f>IF('Student Record'!C398="","",'Student Record'!C398)</f>
        <v>13503</v>
      </c>
      <c r="D401" s="41" t="str">
        <f>IF('Student Record'!K398="","",'Student Record'!K398)</f>
        <v/>
      </c>
      <c r="E401" s="41" t="str">
        <f>IF('Student Record'!E398="","",'Student Record'!E398)</f>
        <v>SUNIL KUMAR</v>
      </c>
      <c r="F401" s="41" t="str">
        <f>IF('Student Record'!G398="","",'Student Record'!G398)</f>
        <v>NOLARAM</v>
      </c>
      <c r="G401" s="41" t="str">
        <f>IF('Student Record'!H398="","",'Student Record'!H398)</f>
        <v>GHISHI DEVI</v>
      </c>
      <c r="H401" s="43">
        <f>IF('Student Record'!J398="","",'Student Record'!J398)</f>
        <v>37602</v>
      </c>
      <c r="I401" s="43">
        <f>IF('Student Record'!D398="","",'Student Record'!D398)</f>
        <v>44069</v>
      </c>
      <c r="J401" s="35" t="str">
        <f>IF('Student Record'!T398="","",'Student Record'!T398)</f>
        <v>XXXX5496</v>
      </c>
      <c r="K401" s="35">
        <f>IF('Student Record'!V398="","",'Student Record'!V398)</f>
        <v>9024144816</v>
      </c>
      <c r="L401" s="40" t="str">
        <f>IF('Student Record'!W398="","",'Student Record'!W398)</f>
        <v>HAMATO KI GAWAR,BHIM,LAKHAGUDA,313341</v>
      </c>
    </row>
    <row r="402" spans="1:12" ht="20.100000000000001" customHeight="1" x14ac:dyDescent="0.25">
      <c r="A402" s="38">
        <f>IF(Table1[[#This Row],[Name of Student]]="","",ROWS($A$1:A398))</f>
        <v>398</v>
      </c>
      <c r="B402" s="35" t="str">
        <f>IF('Student Record'!A399="","",'Student Record'!A399)&amp;" "&amp;IF('Student Record'!B399="","",'Student Record'!B399)</f>
        <v>12 C</v>
      </c>
      <c r="C402" s="35">
        <f>IF('Student Record'!C399="","",'Student Record'!C399)</f>
        <v>13091</v>
      </c>
      <c r="D402" s="41" t="str">
        <f>IF('Student Record'!K399="","",'Student Record'!K399)</f>
        <v/>
      </c>
      <c r="E402" s="41" t="str">
        <f>IF('Student Record'!E399="","",'Student Record'!E399)</f>
        <v>SURESH SINGH</v>
      </c>
      <c r="F402" s="41" t="str">
        <f>IF('Student Record'!G399="","",'Student Record'!G399)</f>
        <v>JETHU SINGH</v>
      </c>
      <c r="G402" s="41" t="str">
        <f>IF('Student Record'!H399="","",'Student Record'!H399)</f>
        <v>MEERA DEVI</v>
      </c>
      <c r="H402" s="43">
        <f>IF('Student Record'!J399="","",'Student Record'!J399)</f>
        <v>38475</v>
      </c>
      <c r="I402" s="43">
        <f>IF('Student Record'!D399="","",'Student Record'!D399)</f>
        <v>43286</v>
      </c>
      <c r="J402" s="35" t="str">
        <f>IF('Student Record'!T399="","",'Student Record'!T399)</f>
        <v>XXXX7353</v>
      </c>
      <c r="K402" s="35">
        <f>IF('Student Record'!V399="","",'Student Record'!V399)</f>
        <v>9875807290</v>
      </c>
      <c r="L402" s="40" t="str">
        <f>IF('Student Record'!W399="","",'Student Record'!W399)</f>
        <v>KHODIYA POST - GARJNARD,PALI,SOJAT,313331</v>
      </c>
    </row>
    <row r="403" spans="1:12" ht="20.100000000000001" customHeight="1" x14ac:dyDescent="0.25">
      <c r="A403" s="38">
        <f>IF(Table1[[#This Row],[Name of Student]]="","",ROWS($A$1:A399))</f>
        <v>399</v>
      </c>
      <c r="B403" s="35" t="str">
        <f>IF('Student Record'!A400="","",'Student Record'!A400)&amp;" "&amp;IF('Student Record'!B400="","",'Student Record'!B400)</f>
        <v>12 C</v>
      </c>
      <c r="C403" s="35">
        <f>IF('Student Record'!C400="","",'Student Record'!C400)</f>
        <v>12999</v>
      </c>
      <c r="D403" s="41" t="str">
        <f>IF('Student Record'!K400="","",'Student Record'!K400)</f>
        <v/>
      </c>
      <c r="E403" s="41" t="str">
        <f>IF('Student Record'!E400="","",'Student Record'!E400)</f>
        <v>TIKAM SINGH TANK</v>
      </c>
      <c r="F403" s="41" t="str">
        <f>IF('Student Record'!G400="","",'Student Record'!G400)</f>
        <v>VIKRAM SINGH</v>
      </c>
      <c r="G403" s="41" t="str">
        <f>IF('Student Record'!H400="","",'Student Record'!H400)</f>
        <v>GIRIJA DEVI</v>
      </c>
      <c r="H403" s="43">
        <f>IF('Student Record'!J400="","",'Student Record'!J400)</f>
        <v>38500</v>
      </c>
      <c r="I403" s="43">
        <f>IF('Student Record'!D400="","",'Student Record'!D400)</f>
        <v>43283</v>
      </c>
      <c r="J403" s="35" t="str">
        <f>IF('Student Record'!T400="","",'Student Record'!T400)</f>
        <v>XXXX4200</v>
      </c>
      <c r="K403" s="35">
        <f>IF('Student Record'!V400="","",'Student Record'!V400)</f>
        <v>9828973309</v>
      </c>
      <c r="L403" s="40" t="str">
        <f>IF('Student Record'!W400="","",'Student Record'!W400)</f>
        <v>GUJARI DARWAJA TAJIYO KA CHOWAK DEOGARH,DEOGARH,DEOGARH,313331</v>
      </c>
    </row>
    <row r="404" spans="1:12" ht="20.100000000000001" customHeight="1" x14ac:dyDescent="0.25">
      <c r="A404" s="38">
        <f>IF(Table1[[#This Row],[Name of Student]]="","",ROWS($A$1:A400))</f>
        <v>400</v>
      </c>
      <c r="B404" s="35" t="str">
        <f>IF('Student Record'!A401="","",'Student Record'!A401)&amp;" "&amp;IF('Student Record'!B401="","",'Student Record'!B401)</f>
        <v>12 C</v>
      </c>
      <c r="C404" s="35">
        <f>IF('Student Record'!C401="","",'Student Record'!C401)</f>
        <v>12994</v>
      </c>
      <c r="D404" s="41" t="str">
        <f>IF('Student Record'!K401="","",'Student Record'!K401)</f>
        <v/>
      </c>
      <c r="E404" s="41" t="str">
        <f>IF('Student Record'!E401="","",'Student Record'!E401)</f>
        <v>VIKAS NATH</v>
      </c>
      <c r="F404" s="41" t="str">
        <f>IF('Student Record'!G401="","",'Student Record'!G401)</f>
        <v>SUKHA NATH</v>
      </c>
      <c r="G404" s="41" t="str">
        <f>IF('Student Record'!H401="","",'Student Record'!H401)</f>
        <v>SUGNA DEVI</v>
      </c>
      <c r="H404" s="43">
        <f>IF('Student Record'!J401="","",'Student Record'!J401)</f>
        <v>38261</v>
      </c>
      <c r="I404" s="43">
        <f>IF('Student Record'!D401="","",'Student Record'!D401)</f>
        <v>43283</v>
      </c>
      <c r="J404" s="35" t="str">
        <f>IF('Student Record'!T401="","",'Student Record'!T401)</f>
        <v>XXXX9345</v>
      </c>
      <c r="K404" s="35">
        <f>IF('Student Record'!V401="","",'Student Record'!V401)</f>
        <v>9001340015</v>
      </c>
      <c r="L404" s="40" t="str">
        <f>IF('Student Record'!W401="","",'Student Record'!W401)</f>
        <v>JOGELA,DEOGARH,DEOGARH,313331</v>
      </c>
    </row>
    <row r="405" spans="1:12" ht="20.100000000000001" customHeight="1" x14ac:dyDescent="0.25">
      <c r="A405" s="38">
        <f>IF(Table1[[#This Row],[Name of Student]]="","",ROWS($A$1:A401))</f>
        <v>401</v>
      </c>
      <c r="B405" s="35" t="str">
        <f>IF('Student Record'!A402="","",'Student Record'!A402)&amp;" "&amp;IF('Student Record'!B402="","",'Student Record'!B402)</f>
        <v>12 C</v>
      </c>
      <c r="C405" s="35">
        <f>IF('Student Record'!C402="","",'Student Record'!C402)</f>
        <v>12995</v>
      </c>
      <c r="D405" s="41" t="str">
        <f>IF('Student Record'!K402="","",'Student Record'!K402)</f>
        <v/>
      </c>
      <c r="E405" s="41" t="str">
        <f>IF('Student Record'!E402="","",'Student Record'!E402)</f>
        <v>VIKRAM SINGH</v>
      </c>
      <c r="F405" s="41" t="str">
        <f>IF('Student Record'!G402="","",'Student Record'!G402)</f>
        <v>RATAN SINGH</v>
      </c>
      <c r="G405" s="41" t="str">
        <f>IF('Student Record'!H402="","",'Student Record'!H402)</f>
        <v>DALI DEVI</v>
      </c>
      <c r="H405" s="43">
        <f>IF('Student Record'!J402="","",'Student Record'!J402)</f>
        <v>38481</v>
      </c>
      <c r="I405" s="43">
        <f>IF('Student Record'!D402="","",'Student Record'!D402)</f>
        <v>43283</v>
      </c>
      <c r="J405" s="35" t="str">
        <f>IF('Student Record'!T402="","",'Student Record'!T402)</f>
        <v>XXXX0684</v>
      </c>
      <c r="K405" s="35">
        <f>IF('Student Record'!V402="","",'Student Record'!V402)</f>
        <v>7728048521</v>
      </c>
      <c r="L405" s="40" t="str">
        <f>IF('Student Record'!W402="","",'Student Record'!W402)</f>
        <v>KAMLIGHAT,DEOGARH,DEOGARH,313331</v>
      </c>
    </row>
    <row r="406" spans="1:12" ht="20.100000000000001" customHeight="1" x14ac:dyDescent="0.25">
      <c r="A406" s="38">
        <f>IF(Table1[[#This Row],[Name of Student]]="","",ROWS($A$1:A402))</f>
        <v>402</v>
      </c>
      <c r="B406" s="35" t="str">
        <f>IF('Student Record'!A403="","",'Student Record'!A403)&amp;" "&amp;IF('Student Record'!B403="","",'Student Record'!B403)</f>
        <v>12 C</v>
      </c>
      <c r="C406" s="35">
        <f>IF('Student Record'!C403="","",'Student Record'!C403)</f>
        <v>13508</v>
      </c>
      <c r="D406" s="41" t="str">
        <f>IF('Student Record'!K403="","",'Student Record'!K403)</f>
        <v/>
      </c>
      <c r="E406" s="41" t="str">
        <f>IF('Student Record'!E403="","",'Student Record'!E403)</f>
        <v>VIKRAM SINGH</v>
      </c>
      <c r="F406" s="41" t="str">
        <f>IF('Student Record'!G403="","",'Student Record'!G403)</f>
        <v>MANGAL SINGH</v>
      </c>
      <c r="G406" s="41" t="str">
        <f>IF('Student Record'!H403="","",'Student Record'!H403)</f>
        <v>PUSHPA KANWAR</v>
      </c>
      <c r="H406" s="43">
        <f>IF('Student Record'!J403="","",'Student Record'!J403)</f>
        <v>38702</v>
      </c>
      <c r="I406" s="43">
        <f>IF('Student Record'!D403="","",'Student Record'!D403)</f>
        <v>44069</v>
      </c>
      <c r="J406" s="35" t="str">
        <f>IF('Student Record'!T403="","",'Student Record'!T403)</f>
        <v>XXXX7835</v>
      </c>
      <c r="K406" s="35">
        <f>IF('Student Record'!V403="","",'Student Record'!V403)</f>
        <v>7665962614</v>
      </c>
      <c r="L406" s="40" t="str">
        <f>IF('Student Record'!W403="","",'Student Record'!W403)</f>
        <v>BHATTO KA MOHALLA ,DEOGARH,DEOGARH,313331</v>
      </c>
    </row>
    <row r="407" spans="1:12" ht="20.100000000000001" customHeight="1" x14ac:dyDescent="0.25">
      <c r="A407" s="38">
        <f>IF(Table1[[#This Row],[Name of Student]]="","",ROWS($A$1:A403))</f>
        <v>403</v>
      </c>
      <c r="B407" s="35" t="str">
        <f>IF('Student Record'!A404="","",'Student Record'!A404)&amp;" "&amp;IF('Student Record'!B404="","",'Student Record'!B404)</f>
        <v>12 C</v>
      </c>
      <c r="C407" s="35">
        <f>IF('Student Record'!C404="","",'Student Record'!C404)</f>
        <v>13468</v>
      </c>
      <c r="D407" s="41" t="str">
        <f>IF('Student Record'!K404="","",'Student Record'!K404)</f>
        <v/>
      </c>
      <c r="E407" s="41" t="str">
        <f>IF('Student Record'!E404="","",'Student Record'!E404)</f>
        <v>Vinod Nath</v>
      </c>
      <c r="F407" s="41" t="str">
        <f>IF('Student Record'!G404="","",'Student Record'!G404)</f>
        <v>Mohan Nath</v>
      </c>
      <c r="G407" s="41" t="str">
        <f>IF('Student Record'!H404="","",'Student Record'!H404)</f>
        <v>Asha</v>
      </c>
      <c r="H407" s="43">
        <f>IF('Student Record'!J404="","",'Student Record'!J404)</f>
        <v>38538</v>
      </c>
      <c r="I407" s="43">
        <f>IF('Student Record'!D404="","",'Student Record'!D404)</f>
        <v>44047</v>
      </c>
      <c r="J407" s="35" t="str">
        <f>IF('Student Record'!T404="","",'Student Record'!T404)</f>
        <v>XXXX4400</v>
      </c>
      <c r="K407" s="35">
        <f>IF('Student Record'!V404="","",'Student Record'!V404)</f>
        <v>9731941001</v>
      </c>
      <c r="L407" s="40" t="str">
        <f>IF('Student Record'!W404="","",'Student Record'!W404)</f>
        <v>WARD NO 4,DEOGARH,GOSWAMI MAOHALLA DEOGARH,313331</v>
      </c>
    </row>
    <row r="408" spans="1:12" ht="20.100000000000001" customHeight="1" x14ac:dyDescent="0.25">
      <c r="A408" s="38">
        <f>IF(Table1[[#This Row],[Name of Student]]="","",ROWS($A$1:A404))</f>
        <v>404</v>
      </c>
      <c r="B408" s="35" t="str">
        <f>IF('Student Record'!A405="","",'Student Record'!A405)&amp;" "&amp;IF('Student Record'!B405="","",'Student Record'!B405)</f>
        <v>12 C</v>
      </c>
      <c r="C408" s="35">
        <f>IF('Student Record'!C405="","",'Student Record'!C405)</f>
        <v>13564</v>
      </c>
      <c r="D408" s="41" t="str">
        <f>IF('Student Record'!K405="","",'Student Record'!K405)</f>
        <v/>
      </c>
      <c r="E408" s="41" t="str">
        <f>IF('Student Record'!E405="","",'Student Record'!E405)</f>
        <v>Vishal Joshi</v>
      </c>
      <c r="F408" s="41" t="str">
        <f>IF('Student Record'!G405="","",'Student Record'!G405)</f>
        <v>Ram Chandra Joshi</v>
      </c>
      <c r="G408" s="41" t="str">
        <f>IF('Student Record'!H405="","",'Student Record'!H405)</f>
        <v>Sanju Devi</v>
      </c>
      <c r="H408" s="43">
        <f>IF('Student Record'!J405="","",'Student Record'!J405)</f>
        <v>37609</v>
      </c>
      <c r="I408" s="43">
        <f>IF('Student Record'!D405="","",'Student Record'!D405)</f>
        <v>44089</v>
      </c>
      <c r="J408" s="35" t="str">
        <f>IF('Student Record'!T405="","",'Student Record'!T405)</f>
        <v>XXXX7500</v>
      </c>
      <c r="K408" s="35">
        <f>IF('Student Record'!V405="","",'Student Record'!V405)</f>
        <v>9414823069</v>
      </c>
      <c r="L408" s="40" t="str">
        <f>IF('Student Record'!W405="","",'Student Record'!W405)</f>
        <v>SUBHASH NAGAR,DEOGARH,DEOGARH,313331</v>
      </c>
    </row>
    <row r="409" spans="1:12" ht="20.100000000000001" customHeight="1" x14ac:dyDescent="0.25">
      <c r="A409" s="38">
        <f>IF(Table1[[#This Row],[Name of Student]]="","",ROWS($A$1:A405))</f>
        <v>405</v>
      </c>
      <c r="B409" s="35" t="str">
        <f>IF('Student Record'!A406="","",'Student Record'!A406)&amp;" "&amp;IF('Student Record'!B406="","",'Student Record'!B406)</f>
        <v>12 C</v>
      </c>
      <c r="C409" s="35">
        <f>IF('Student Record'!C406="","",'Student Record'!C406)</f>
        <v>13095</v>
      </c>
      <c r="D409" s="41" t="str">
        <f>IF('Student Record'!K406="","",'Student Record'!K406)</f>
        <v/>
      </c>
      <c r="E409" s="41" t="str">
        <f>IF('Student Record'!E406="","",'Student Record'!E406)</f>
        <v>VISHAN REGAR</v>
      </c>
      <c r="F409" s="41" t="str">
        <f>IF('Student Record'!G406="","",'Student Record'!G406)</f>
        <v>PEMA RAM REGAR</v>
      </c>
      <c r="G409" s="41" t="str">
        <f>IF('Student Record'!H406="","",'Student Record'!H406)</f>
        <v>MEERA DEVI</v>
      </c>
      <c r="H409" s="43">
        <f>IF('Student Record'!J406="","",'Student Record'!J406)</f>
        <v>37969</v>
      </c>
      <c r="I409" s="43">
        <f>IF('Student Record'!D406="","",'Student Record'!D406)</f>
        <v>43286</v>
      </c>
      <c r="J409" s="35" t="str">
        <f>IF('Student Record'!T406="","",'Student Record'!T406)</f>
        <v>XXXX9145</v>
      </c>
      <c r="K409" s="35">
        <f>IF('Student Record'!V406="","",'Student Record'!V406)</f>
        <v>9571858837</v>
      </c>
      <c r="L409" s="40" t="str">
        <f>IF('Student Record'!W406="","",'Student Record'!W406)</f>
        <v>RATADIYA KA CHODA DEOGARH,DEOGARH,DEOGARH,313331</v>
      </c>
    </row>
    <row r="410" spans="1:12" ht="20.100000000000001" customHeight="1" x14ac:dyDescent="0.25">
      <c r="A410" s="38">
        <f>IF(Table1[[#This Row],[Name of Student]]="","",ROWS($A$1:A406))</f>
        <v>406</v>
      </c>
      <c r="B410" s="35" t="str">
        <f>IF('Student Record'!A407="","",'Student Record'!A407)&amp;" "&amp;IF('Student Record'!B407="","",'Student Record'!B407)</f>
        <v>12 C</v>
      </c>
      <c r="C410" s="35">
        <f>IF('Student Record'!C407="","",'Student Record'!C407)</f>
        <v>13566</v>
      </c>
      <c r="D410" s="41" t="str">
        <f>IF('Student Record'!K407="","",'Student Record'!K407)</f>
        <v/>
      </c>
      <c r="E410" s="41" t="str">
        <f>IF('Student Record'!E407="","",'Student Record'!E407)</f>
        <v>Vishanu Regar</v>
      </c>
      <c r="F410" s="41" t="str">
        <f>IF('Student Record'!G407="","",'Student Record'!G407)</f>
        <v>Prakash Regar</v>
      </c>
      <c r="G410" s="41" t="str">
        <f>IF('Student Record'!H407="","",'Student Record'!H407)</f>
        <v>Narbada Devi</v>
      </c>
      <c r="H410" s="43">
        <f>IF('Student Record'!J407="","",'Student Record'!J407)</f>
        <v>38411</v>
      </c>
      <c r="I410" s="43">
        <f>IF('Student Record'!D407="","",'Student Record'!D407)</f>
        <v>44089</v>
      </c>
      <c r="J410" s="35" t="str">
        <f>IF('Student Record'!T407="","",'Student Record'!T407)</f>
        <v>XXXX9095</v>
      </c>
      <c r="K410" s="35">
        <f>IF('Student Record'!V407="","",'Student Record'!V407)</f>
        <v>9351238474</v>
      </c>
      <c r="L410" s="40" t="str">
        <f>IF('Student Record'!W407="","",'Student Record'!W407)</f>
        <v>NEAR RAMDEV MANDIR , NARAYAN JI KA MOHALLA,DEOGARH,DEOGARH,313331</v>
      </c>
    </row>
    <row r="411" spans="1:12" ht="20.100000000000001" customHeight="1" x14ac:dyDescent="0.25">
      <c r="A411" s="38">
        <f>IF(Table1[[#This Row],[Name of Student]]="","",ROWS($A$1:A407))</f>
        <v>407</v>
      </c>
      <c r="B411" s="35" t="str">
        <f>IF('Student Record'!A408="","",'Student Record'!A408)&amp;" "&amp;IF('Student Record'!B408="","",'Student Record'!B408)</f>
        <v>12 C</v>
      </c>
      <c r="C411" s="35">
        <f>IF('Student Record'!C408="","",'Student Record'!C408)</f>
        <v>13509</v>
      </c>
      <c r="D411" s="41" t="str">
        <f>IF('Student Record'!K408="","",'Student Record'!K408)</f>
        <v/>
      </c>
      <c r="E411" s="41" t="str">
        <f>IF('Student Record'!E408="","",'Student Record'!E408)</f>
        <v>VISHNU REGAR</v>
      </c>
      <c r="F411" s="41" t="str">
        <f>IF('Student Record'!G408="","",'Student Record'!G408)</f>
        <v>BHERU LAL REGAR</v>
      </c>
      <c r="G411" s="41" t="str">
        <f>IF('Student Record'!H408="","",'Student Record'!H408)</f>
        <v>SEEMA DEVI</v>
      </c>
      <c r="H411" s="43">
        <f>IF('Student Record'!J408="","",'Student Record'!J408)</f>
        <v>38541</v>
      </c>
      <c r="I411" s="43">
        <f>IF('Student Record'!D408="","",'Student Record'!D408)</f>
        <v>44069</v>
      </c>
      <c r="J411" s="35" t="str">
        <f>IF('Student Record'!T408="","",'Student Record'!T408)</f>
        <v>XXXX0082</v>
      </c>
      <c r="K411" s="35">
        <f>IF('Student Record'!V408="","",'Student Record'!V408)</f>
        <v>8619247665</v>
      </c>
      <c r="L411" s="40" t="str">
        <f>IF('Student Record'!W408="","",'Student Record'!W408)</f>
        <v>anop pura,deogarh ,anop pura,313331</v>
      </c>
    </row>
    <row r="412" spans="1:12" ht="20.100000000000001" customHeight="1" x14ac:dyDescent="0.25">
      <c r="A412" s="38">
        <f>IF(Table1[[#This Row],[Name of Student]]="","",ROWS($A$1:A408))</f>
        <v>408</v>
      </c>
      <c r="B412" s="35" t="str">
        <f>IF('Student Record'!A409="","",'Student Record'!A409)&amp;" "&amp;IF('Student Record'!B409="","",'Student Record'!B409)</f>
        <v>12 C</v>
      </c>
      <c r="C412" s="35">
        <f>IF('Student Record'!C409="","",'Student Record'!C409)</f>
        <v>13511</v>
      </c>
      <c r="D412" s="41" t="str">
        <f>IF('Student Record'!K409="","",'Student Record'!K409)</f>
        <v/>
      </c>
      <c r="E412" s="41" t="str">
        <f>IF('Student Record'!E409="","",'Student Record'!E409)</f>
        <v>Vishwajeet Singh Panwar</v>
      </c>
      <c r="F412" s="41" t="str">
        <f>IF('Student Record'!G409="","",'Student Record'!G409)</f>
        <v>Dharam Singh Panwar</v>
      </c>
      <c r="G412" s="41" t="str">
        <f>IF('Student Record'!H409="","",'Student Record'!H409)</f>
        <v>Premlata Panwar</v>
      </c>
      <c r="H412" s="43">
        <f>IF('Student Record'!J409="","",'Student Record'!J409)</f>
        <v>38346</v>
      </c>
      <c r="I412" s="43">
        <f>IF('Student Record'!D409="","",'Student Record'!D409)</f>
        <v>44069</v>
      </c>
      <c r="J412" s="35" t="str">
        <f>IF('Student Record'!T409="","",'Student Record'!T409)</f>
        <v>XXXX4850</v>
      </c>
      <c r="K412" s="35">
        <f>IF('Student Record'!V409="","",'Student Record'!V409)</f>
        <v>8947007653</v>
      </c>
      <c r="L412" s="40" t="str">
        <f>IF('Student Record'!W409="","",'Student Record'!W409)</f>
        <v>TAJIYO KA CHOWK LUHARO KI GALI,DEOGARH,DEOGARH,313331</v>
      </c>
    </row>
    <row r="413" spans="1:12" ht="20.100000000000001" customHeight="1" x14ac:dyDescent="0.25">
      <c r="A413" s="38">
        <f>IF(Table1[[#This Row],[Name of Student]]="","",ROWS($A$1:A409))</f>
        <v>409</v>
      </c>
      <c r="B413" s="35" t="str">
        <f>IF('Student Record'!A410="","",'Student Record'!A410)&amp;" "&amp;IF('Student Record'!B410="","",'Student Record'!B410)</f>
        <v>12 C</v>
      </c>
      <c r="C413" s="35">
        <f>IF('Student Record'!C410="","",'Student Record'!C410)</f>
        <v>13552</v>
      </c>
      <c r="D413" s="41" t="str">
        <f>IF('Student Record'!K410="","",'Student Record'!K410)</f>
        <v/>
      </c>
      <c r="E413" s="41" t="str">
        <f>IF('Student Record'!E410="","",'Student Record'!E410)</f>
        <v>Vivek Ved</v>
      </c>
      <c r="F413" s="41" t="str">
        <f>IF('Student Record'!G410="","",'Student Record'!G410)</f>
        <v>Mukesh Ved</v>
      </c>
      <c r="G413" s="41" t="str">
        <f>IF('Student Record'!H410="","",'Student Record'!H410)</f>
        <v>Vidhya Ved</v>
      </c>
      <c r="H413" s="43">
        <f>IF('Student Record'!J410="","",'Student Record'!J410)</f>
        <v>37800</v>
      </c>
      <c r="I413" s="43">
        <f>IF('Student Record'!D410="","",'Student Record'!D410)</f>
        <v>44085</v>
      </c>
      <c r="J413" s="35" t="str">
        <f>IF('Student Record'!T410="","",'Student Record'!T410)</f>
        <v>XXXX6582</v>
      </c>
      <c r="K413" s="35">
        <f>IF('Student Record'!V410="","",'Student Record'!V410)</f>
        <v>9414786292</v>
      </c>
      <c r="L413" s="40" t="str">
        <f>IF('Student Record'!W410="","",'Student Record'!W410)</f>
        <v>VEDO KA MOHALLA WARD NO 16,DEOGARH,DEOGARH,313331</v>
      </c>
    </row>
    <row r="414" spans="1:12" ht="20.100000000000001" customHeight="1" x14ac:dyDescent="0.25">
      <c r="A414" s="38">
        <f>IF(Table1[[#This Row],[Name of Student]]="","",ROWS($A$1:A410))</f>
        <v>410</v>
      </c>
      <c r="B414" s="35" t="str">
        <f>IF('Student Record'!A411="","",'Student Record'!A411)&amp;" "&amp;IF('Student Record'!B411="","",'Student Record'!B411)</f>
        <v>12 C</v>
      </c>
      <c r="C414" s="35">
        <f>IF('Student Record'!C411="","",'Student Record'!C411)</f>
        <v>13037</v>
      </c>
      <c r="D414" s="41" t="str">
        <f>IF('Student Record'!K411="","",'Student Record'!K411)</f>
        <v/>
      </c>
      <c r="E414" s="41" t="str">
        <f>IF('Student Record'!E411="","",'Student Record'!E411)</f>
        <v>YASH DILIP KUMAR SEN</v>
      </c>
      <c r="F414" s="41" t="str">
        <f>IF('Student Record'!G411="","",'Student Record'!G411)</f>
        <v>DILIP KUMAR</v>
      </c>
      <c r="G414" s="41" t="str">
        <f>IF('Student Record'!H411="","",'Student Record'!H411)</f>
        <v>SUMAN SEN</v>
      </c>
      <c r="H414" s="43">
        <f>IF('Student Record'!J411="","",'Student Record'!J411)</f>
        <v>38322</v>
      </c>
      <c r="I414" s="43">
        <f>IF('Student Record'!D411="","",'Student Record'!D411)</f>
        <v>43285</v>
      </c>
      <c r="J414" s="35" t="str">
        <f>IF('Student Record'!T411="","",'Student Record'!T411)</f>
        <v>XXXX0517</v>
      </c>
      <c r="K414" s="35">
        <f>IF('Student Record'!V411="","",'Student Record'!V411)</f>
        <v>9999999999</v>
      </c>
      <c r="L414" s="40" t="str">
        <f>IF('Student Record'!W411="","",'Student Record'!W411)</f>
        <v>GANESH GHATI NAIYO KI GALI SADAR BAZAR DEOGARH,DEOGARH,DEOGARH,313331</v>
      </c>
    </row>
    <row r="415" spans="1:12" ht="20.100000000000001" customHeight="1" x14ac:dyDescent="0.25">
      <c r="A415" s="38">
        <f>IF(Table1[[#This Row],[Name of Student]]="","",ROWS($A$1:A411))</f>
        <v>411</v>
      </c>
      <c r="B415" s="35" t="str">
        <f>IF('Student Record'!A412="","",'Student Record'!A412)&amp;" "&amp;IF('Student Record'!B412="","",'Student Record'!B412)</f>
        <v>12 C</v>
      </c>
      <c r="C415" s="35">
        <f>IF('Student Record'!C412="","",'Student Record'!C412)</f>
        <v>13598</v>
      </c>
      <c r="D415" s="41" t="str">
        <f>IF('Student Record'!K412="","",'Student Record'!K412)</f>
        <v/>
      </c>
      <c r="E415" s="41" t="str">
        <f>IF('Student Record'!E412="","",'Student Record'!E412)</f>
        <v>Yasin Mohmmad</v>
      </c>
      <c r="F415" s="41" t="str">
        <f>IF('Student Record'!G412="","",'Student Record'!G412)</f>
        <v>Salim Mohmmad</v>
      </c>
      <c r="G415" s="41" t="str">
        <f>IF('Student Record'!H412="","",'Student Record'!H412)</f>
        <v>Farzana Banu</v>
      </c>
      <c r="H415" s="43">
        <f>IF('Student Record'!J412="","",'Student Record'!J412)</f>
        <v>37829</v>
      </c>
      <c r="I415" s="43">
        <f>IF('Student Record'!D412="","",'Student Record'!D412)</f>
        <v>44114</v>
      </c>
      <c r="J415" s="35" t="str">
        <f>IF('Student Record'!T412="","",'Student Record'!T412)</f>
        <v>XXXX9418</v>
      </c>
      <c r="K415" s="35">
        <f>IF('Student Record'!V412="","",'Student Record'!V412)</f>
        <v>9414786560</v>
      </c>
      <c r="L415" s="40" t="str">
        <f>IF('Student Record'!W412="","",'Student Record'!W412)</f>
        <v>CHHIPON KA MOHALLA,DEOGARH,DEOGARH,313331</v>
      </c>
    </row>
    <row r="416" spans="1:12" ht="20.100000000000001" customHeight="1" x14ac:dyDescent="0.25">
      <c r="A416" s="38">
        <f>IF(Table1[[#This Row],[Name of Student]]="","",ROWS($A$1:A412))</f>
        <v>412</v>
      </c>
      <c r="B416" s="35" t="str">
        <f>IF('Student Record'!A413="","",'Student Record'!A413)&amp;" "&amp;IF('Student Record'!B413="","",'Student Record'!B413)</f>
        <v>12 D</v>
      </c>
      <c r="C416" s="35">
        <f>IF('Student Record'!C413="","",'Student Record'!C413)</f>
        <v>13671</v>
      </c>
      <c r="D416" s="41" t="str">
        <f>IF('Student Record'!K413="","",'Student Record'!K413)</f>
        <v/>
      </c>
      <c r="E416" s="41" t="str">
        <f>IF('Student Record'!E413="","",'Student Record'!E413)</f>
        <v>Aakash Gayari</v>
      </c>
      <c r="F416" s="41" t="str">
        <f>IF('Student Record'!G413="","",'Student Record'!G413)</f>
        <v>Mangi Lal Gayari</v>
      </c>
      <c r="G416" s="41" t="str">
        <f>IF('Student Record'!H413="","",'Student Record'!H413)</f>
        <v>Bheri Devi</v>
      </c>
      <c r="H416" s="43">
        <f>IF('Student Record'!J413="","",'Student Record'!J413)</f>
        <v>38260</v>
      </c>
      <c r="I416" s="43">
        <f>IF('Student Record'!D413="","",'Student Record'!D413)</f>
        <v>44181</v>
      </c>
      <c r="J416" s="35" t="str">
        <f>IF('Student Record'!T413="","",'Student Record'!T413)</f>
        <v>XXXX3028</v>
      </c>
      <c r="K416" s="35">
        <f>IF('Student Record'!V413="","",'Student Record'!V413)</f>
        <v>8209960652</v>
      </c>
      <c r="L416" s="40" t="str">
        <f>IF('Student Record'!W413="","",'Student Record'!W413)</f>
        <v>RAMPURIYA,DEOGARH,DEOGARH,313331</v>
      </c>
    </row>
    <row r="417" spans="1:12" ht="20.100000000000001" customHeight="1" x14ac:dyDescent="0.25">
      <c r="A417" s="38">
        <f>IF(Table1[[#This Row],[Name of Student]]="","",ROWS($A$1:A413))</f>
        <v>413</v>
      </c>
      <c r="B417" s="35" t="str">
        <f>IF('Student Record'!A414="","",'Student Record'!A414)&amp;" "&amp;IF('Student Record'!B414="","",'Student Record'!B414)</f>
        <v>12 D</v>
      </c>
      <c r="C417" s="35">
        <f>IF('Student Record'!C414="","",'Student Record'!C414)</f>
        <v>12355</v>
      </c>
      <c r="D417" s="41" t="str">
        <f>IF('Student Record'!K414="","",'Student Record'!K414)</f>
        <v/>
      </c>
      <c r="E417" s="41" t="str">
        <f>IF('Student Record'!E414="","",'Student Record'!E414)</f>
        <v>AJAY SEN</v>
      </c>
      <c r="F417" s="41" t="str">
        <f>IF('Student Record'!G414="","",'Student Record'!G414)</f>
        <v>SURESH SEN</v>
      </c>
      <c r="G417" s="41" t="str">
        <f>IF('Student Record'!H414="","",'Student Record'!H414)</f>
        <v>BASANTA DEVI</v>
      </c>
      <c r="H417" s="43">
        <f>IF('Student Record'!J414="","",'Student Record'!J414)</f>
        <v>38356</v>
      </c>
      <c r="I417" s="43">
        <f>IF('Student Record'!D414="","",'Student Record'!D414)</f>
        <v>42548</v>
      </c>
      <c r="J417" s="35" t="str">
        <f>IF('Student Record'!T414="","",'Student Record'!T414)</f>
        <v>XXXX7042</v>
      </c>
      <c r="K417" s="35">
        <f>IF('Student Record'!V414="","",'Student Record'!V414)</f>
        <v>9828858021</v>
      </c>
      <c r="L417" s="40" t="str">
        <f>IF('Student Record'!W414="","",'Student Record'!W414)</f>
        <v>KESHRINGH GHATI,DEOGARH,DEOGARH,313331</v>
      </c>
    </row>
    <row r="418" spans="1:12" ht="20.100000000000001" customHeight="1" x14ac:dyDescent="0.25">
      <c r="A418" s="38">
        <f>IF(Table1[[#This Row],[Name of Student]]="","",ROWS($A$1:A414))</f>
        <v>414</v>
      </c>
      <c r="B418" s="35" t="str">
        <f>IF('Student Record'!A415="","",'Student Record'!A415)&amp;" "&amp;IF('Student Record'!B415="","",'Student Record'!B415)</f>
        <v>12 D</v>
      </c>
      <c r="C418" s="35">
        <f>IF('Student Record'!C415="","",'Student Record'!C415)</f>
        <v>13031</v>
      </c>
      <c r="D418" s="41" t="str">
        <f>IF('Student Record'!K415="","",'Student Record'!K415)</f>
        <v/>
      </c>
      <c r="E418" s="41" t="str">
        <f>IF('Student Record'!E415="","",'Student Record'!E415)</f>
        <v>ARBAZ KHAN</v>
      </c>
      <c r="F418" s="41" t="str">
        <f>IF('Student Record'!G415="","",'Student Record'!G415)</f>
        <v>ASLAM MOHAMMAD</v>
      </c>
      <c r="G418" s="41" t="str">
        <f>IF('Student Record'!H415="","",'Student Record'!H415)</f>
        <v>SANNU MEER</v>
      </c>
      <c r="H418" s="43">
        <f>IF('Student Record'!J415="","",'Student Record'!J415)</f>
        <v>38040</v>
      </c>
      <c r="I418" s="43">
        <f>IF('Student Record'!D415="","",'Student Record'!D415)</f>
        <v>43285</v>
      </c>
      <c r="J418" s="35" t="str">
        <f>IF('Student Record'!T415="","",'Student Record'!T415)</f>
        <v>XXXX4574</v>
      </c>
      <c r="K418" s="35">
        <f>IF('Student Record'!V415="","",'Student Record'!V415)</f>
        <v>8094549276</v>
      </c>
      <c r="L418" s="40" t="str">
        <f>IF('Student Record'!W415="","",'Student Record'!W415)</f>
        <v>NEW AABADI BIGOD,BHILWARA,,313331</v>
      </c>
    </row>
    <row r="419" spans="1:12" ht="20.100000000000001" customHeight="1" x14ac:dyDescent="0.25">
      <c r="A419" s="38">
        <f>IF(Table1[[#This Row],[Name of Student]]="","",ROWS($A$1:A415))</f>
        <v>415</v>
      </c>
      <c r="B419" s="35" t="str">
        <f>IF('Student Record'!A416="","",'Student Record'!A416)&amp;" "&amp;IF('Student Record'!B416="","",'Student Record'!B416)</f>
        <v>12 D</v>
      </c>
      <c r="C419" s="35">
        <f>IF('Student Record'!C416="","",'Student Record'!C416)</f>
        <v>13260</v>
      </c>
      <c r="D419" s="41" t="str">
        <f>IF('Student Record'!K416="","",'Student Record'!K416)</f>
        <v/>
      </c>
      <c r="E419" s="41" t="str">
        <f>IF('Student Record'!E416="","",'Student Record'!E416)</f>
        <v>Devendra Singh</v>
      </c>
      <c r="F419" s="41" t="str">
        <f>IF('Student Record'!G416="","",'Student Record'!G416)</f>
        <v>Nahar Singh Rathore</v>
      </c>
      <c r="G419" s="41" t="str">
        <f>IF('Student Record'!H416="","",'Student Record'!H416)</f>
        <v>Durga Kanwar</v>
      </c>
      <c r="H419" s="43">
        <f>IF('Student Record'!J416="","",'Student Record'!J416)</f>
        <v>38405</v>
      </c>
      <c r="I419" s="43">
        <f>IF('Student Record'!D416="","",'Student Record'!D416)</f>
        <v>43654</v>
      </c>
      <c r="J419" s="35" t="str">
        <f>IF('Student Record'!T416="","",'Student Record'!T416)</f>
        <v>XXXX0750</v>
      </c>
      <c r="K419" s="35">
        <f>IF('Student Record'!V416="","",'Student Record'!V416)</f>
        <v>9237676668</v>
      </c>
      <c r="L419" s="40" t="str">
        <f>IF('Student Record'!W416="","",'Student Record'!W416)</f>
        <v>MADA KI BASSI,DEOGARH,MADA KI BASSI,313331</v>
      </c>
    </row>
    <row r="420" spans="1:12" ht="20.100000000000001" customHeight="1" x14ac:dyDescent="0.25">
      <c r="A420" s="38">
        <f>IF(Table1[[#This Row],[Name of Student]]="","",ROWS($A$1:A416))</f>
        <v>416</v>
      </c>
      <c r="B420" s="35" t="str">
        <f>IF('Student Record'!A417="","",'Student Record'!A417)&amp;" "&amp;IF('Student Record'!B417="","",'Student Record'!B417)</f>
        <v>12 D</v>
      </c>
      <c r="C420" s="35">
        <f>IF('Student Record'!C417="","",'Student Record'!C417)</f>
        <v>12951</v>
      </c>
      <c r="D420" s="41" t="str">
        <f>IF('Student Record'!K417="","",'Student Record'!K417)</f>
        <v/>
      </c>
      <c r="E420" s="41" t="str">
        <f>IF('Student Record'!E417="","",'Student Record'!E417)</f>
        <v>GAHARI LAL GURJAR</v>
      </c>
      <c r="F420" s="41" t="str">
        <f>IF('Student Record'!G417="","",'Student Record'!G417)</f>
        <v>KALU JI GURJAR</v>
      </c>
      <c r="G420" s="41" t="str">
        <f>IF('Student Record'!H417="","",'Student Record'!H417)</f>
        <v>NATHI DEVI</v>
      </c>
      <c r="H420" s="43">
        <f>IF('Student Record'!J417="","",'Student Record'!J417)</f>
        <v>37880</v>
      </c>
      <c r="I420" s="43">
        <f>IF('Student Record'!D417="","",'Student Record'!D417)</f>
        <v>43281</v>
      </c>
      <c r="J420" s="35" t="str">
        <f>IF('Student Record'!T417="","",'Student Record'!T417)</f>
        <v>XXXX5635</v>
      </c>
      <c r="K420" s="35">
        <f>IF('Student Record'!V417="","",'Student Record'!V417)</f>
        <v>9511515076</v>
      </c>
      <c r="L420" s="40" t="str">
        <f>IF('Student Record'!W417="","",'Student Record'!W417)</f>
        <v>GUJARI DARWAJA,DEOGARH,DEOGARH,313331</v>
      </c>
    </row>
    <row r="421" spans="1:12" ht="20.100000000000001" customHeight="1" x14ac:dyDescent="0.25">
      <c r="A421" s="38">
        <f>IF(Table1[[#This Row],[Name of Student]]="","",ROWS($A$1:A417))</f>
        <v>417</v>
      </c>
      <c r="B421" s="35" t="str">
        <f>IF('Student Record'!A418="","",'Student Record'!A418)&amp;" "&amp;IF('Student Record'!B418="","",'Student Record'!B418)</f>
        <v>12 D</v>
      </c>
      <c r="C421" s="35">
        <f>IF('Student Record'!C418="","",'Student Record'!C418)</f>
        <v>13645</v>
      </c>
      <c r="D421" s="41" t="str">
        <f>IF('Student Record'!K418="","",'Student Record'!K418)</f>
        <v/>
      </c>
      <c r="E421" s="41" t="str">
        <f>IF('Student Record'!E418="","",'Student Record'!E418)</f>
        <v>Harshvardhan Panwar</v>
      </c>
      <c r="F421" s="41" t="str">
        <f>IF('Student Record'!G418="","",'Student Record'!G418)</f>
        <v>Rajendra Singh Panwar</v>
      </c>
      <c r="G421" s="41" t="str">
        <f>IF('Student Record'!H418="","",'Student Record'!H418)</f>
        <v>Navratan Devi</v>
      </c>
      <c r="H421" s="43">
        <f>IF('Student Record'!J418="","",'Student Record'!J418)</f>
        <v>38322</v>
      </c>
      <c r="I421" s="43">
        <f>IF('Student Record'!D418="","",'Student Record'!D418)</f>
        <v>44120</v>
      </c>
      <c r="J421" s="35" t="str">
        <f>IF('Student Record'!T418="","",'Student Record'!T418)</f>
        <v>XXXX7133</v>
      </c>
      <c r="K421" s="35">
        <f>IF('Student Record'!V418="","",'Student Record'!V418)</f>
        <v>9928199568</v>
      </c>
      <c r="L421" s="40" t="str">
        <f>IF('Student Record'!W418="","",'Student Record'!W418)</f>
        <v>CHOPDARO KA CHOWK,DEOGARH,DEOGARH,313331</v>
      </c>
    </row>
    <row r="422" spans="1:12" ht="20.100000000000001" customHeight="1" x14ac:dyDescent="0.25">
      <c r="A422" s="38">
        <f>IF(Table1[[#This Row],[Name of Student]]="","",ROWS($A$1:A418))</f>
        <v>418</v>
      </c>
      <c r="B422" s="35" t="str">
        <f>IF('Student Record'!A419="","",'Student Record'!A419)&amp;" "&amp;IF('Student Record'!B419="","",'Student Record'!B419)</f>
        <v>12 D</v>
      </c>
      <c r="C422" s="35">
        <f>IF('Student Record'!C419="","",'Student Record'!C419)</f>
        <v>13670</v>
      </c>
      <c r="D422" s="41" t="str">
        <f>IF('Student Record'!K419="","",'Student Record'!K419)</f>
        <v/>
      </c>
      <c r="E422" s="41" t="str">
        <f>IF('Student Record'!E419="","",'Student Record'!E419)</f>
        <v>HARSHVARDHAN SINGH CHUNDAWAT</v>
      </c>
      <c r="F422" s="41" t="str">
        <f>IF('Student Record'!G419="","",'Student Record'!G419)</f>
        <v>JITENDRA SINGH CHUNDAWAT</v>
      </c>
      <c r="G422" s="41" t="str">
        <f>IF('Student Record'!H419="","",'Student Record'!H419)</f>
        <v>VINOD KANWAR</v>
      </c>
      <c r="H422" s="43">
        <f>IF('Student Record'!J419="","",'Student Record'!J419)</f>
        <v>38517</v>
      </c>
      <c r="I422" s="43">
        <f>IF('Student Record'!D419="","",'Student Record'!D419)</f>
        <v>43274</v>
      </c>
      <c r="J422" s="35" t="str">
        <f>IF('Student Record'!T419="","",'Student Record'!T419)</f>
        <v>XXXX1623</v>
      </c>
      <c r="K422" s="35">
        <f>IF('Student Record'!V419="","",'Student Record'!V419)</f>
        <v>9982865527</v>
      </c>
      <c r="L422" s="40" t="str">
        <f>IF('Student Record'!W419="","",'Student Record'!W419)</f>
        <v>CHAWALA RAIL KA KHEDA,DEOGARH,CHAWALA RAIL KA KHEDA,313331</v>
      </c>
    </row>
    <row r="423" spans="1:12" ht="20.100000000000001" customHeight="1" x14ac:dyDescent="0.25">
      <c r="A423" s="38">
        <f>IF(Table1[[#This Row],[Name of Student]]="","",ROWS($A$1:A419))</f>
        <v>419</v>
      </c>
      <c r="B423" s="35" t="str">
        <f>IF('Student Record'!A420="","",'Student Record'!A420)&amp;" "&amp;IF('Student Record'!B420="","",'Student Record'!B420)</f>
        <v>12 D</v>
      </c>
      <c r="C423" s="35">
        <f>IF('Student Record'!C420="","",'Student Record'!C420)</f>
        <v>13226</v>
      </c>
      <c r="D423" s="41" t="str">
        <f>IF('Student Record'!K420="","",'Student Record'!K420)</f>
        <v/>
      </c>
      <c r="E423" s="41" t="str">
        <f>IF('Student Record'!E420="","",'Student Record'!E420)</f>
        <v>Himanshu Vaishnav</v>
      </c>
      <c r="F423" s="41" t="str">
        <f>IF('Student Record'!G420="","",'Student Record'!G420)</f>
        <v>Dilkhush Vaishnav</v>
      </c>
      <c r="G423" s="41" t="str">
        <f>IF('Student Record'!H420="","",'Student Record'!H420)</f>
        <v>Kalawati Vaishnav</v>
      </c>
      <c r="H423" s="43">
        <f>IF('Student Record'!J420="","",'Student Record'!J420)</f>
        <v>38378</v>
      </c>
      <c r="I423" s="43">
        <f>IF('Student Record'!D420="","",'Student Record'!D420)</f>
        <v>43649</v>
      </c>
      <c r="J423" s="35" t="str">
        <f>IF('Student Record'!T420="","",'Student Record'!T420)</f>
        <v>XXXX7537</v>
      </c>
      <c r="K423" s="35">
        <f>IF('Student Record'!V420="","",'Student Record'!V420)</f>
        <v>8107317247</v>
      </c>
      <c r="L423" s="40" t="str">
        <f>IF('Student Record'!W420="","",'Student Record'!W420)</f>
        <v>WARD NO 15,DEOGARH,DEOGARH,313331</v>
      </c>
    </row>
    <row r="424" spans="1:12" ht="20.100000000000001" customHeight="1" x14ac:dyDescent="0.25">
      <c r="A424" s="38">
        <f>IF(Table1[[#This Row],[Name of Student]]="","",ROWS($A$1:A420))</f>
        <v>420</v>
      </c>
      <c r="B424" s="35" t="str">
        <f>IF('Student Record'!A421="","",'Student Record'!A421)&amp;" "&amp;IF('Student Record'!B421="","",'Student Record'!B421)</f>
        <v>12 D</v>
      </c>
      <c r="C424" s="35">
        <f>IF('Student Record'!C421="","",'Student Record'!C421)</f>
        <v>12953</v>
      </c>
      <c r="D424" s="41" t="str">
        <f>IF('Student Record'!K421="","",'Student Record'!K421)</f>
        <v/>
      </c>
      <c r="E424" s="41" t="str">
        <f>IF('Student Record'!E421="","",'Student Record'!E421)</f>
        <v>ISHANT PURI</v>
      </c>
      <c r="F424" s="41" t="str">
        <f>IF('Student Record'!G421="","",'Student Record'!G421)</f>
        <v>SURESH PURI</v>
      </c>
      <c r="G424" s="41" t="str">
        <f>IF('Student Record'!H421="","",'Student Record'!H421)</f>
        <v>MAYA DEVI</v>
      </c>
      <c r="H424" s="43">
        <f>IF('Student Record'!J421="","",'Student Record'!J421)</f>
        <v>38664</v>
      </c>
      <c r="I424" s="43">
        <f>IF('Student Record'!D421="","",'Student Record'!D421)</f>
        <v>43281</v>
      </c>
      <c r="J424" s="35" t="str">
        <f>IF('Student Record'!T421="","",'Student Record'!T421)</f>
        <v>XXXX8078</v>
      </c>
      <c r="K424" s="35">
        <f>IF('Student Record'!V421="","",'Student Record'!V421)</f>
        <v>9680960686</v>
      </c>
      <c r="L424" s="40" t="str">
        <f>IF('Student Record'!W421="","",'Student Record'!W421)</f>
        <v>MALIYO KA MOHALLA SURAJ DARWAJA DEOGARH,DEOGARH,DEOGARH,313331</v>
      </c>
    </row>
    <row r="425" spans="1:12" ht="20.100000000000001" customHeight="1" x14ac:dyDescent="0.25">
      <c r="A425" s="38">
        <f>IF(Table1[[#This Row],[Name of Student]]="","",ROWS($A$1:A421))</f>
        <v>421</v>
      </c>
      <c r="B425" s="35" t="str">
        <f>IF('Student Record'!A422="","",'Student Record'!A422)&amp;" "&amp;IF('Student Record'!B422="","",'Student Record'!B422)</f>
        <v>12 D</v>
      </c>
      <c r="C425" s="35">
        <f>IF('Student Record'!C422="","",'Student Record'!C422)</f>
        <v>12945</v>
      </c>
      <c r="D425" s="41" t="str">
        <f>IF('Student Record'!K422="","",'Student Record'!K422)</f>
        <v/>
      </c>
      <c r="E425" s="41" t="str">
        <f>IF('Student Record'!E422="","",'Student Record'!E422)</f>
        <v>JEEVRAJ GURJAR</v>
      </c>
      <c r="F425" s="41" t="str">
        <f>IF('Student Record'!G422="","",'Student Record'!G422)</f>
        <v>UDAI LAL GURJAR</v>
      </c>
      <c r="G425" s="41" t="str">
        <f>IF('Student Record'!H422="","",'Student Record'!H422)</f>
        <v>GHISI DEVI</v>
      </c>
      <c r="H425" s="43">
        <f>IF('Student Record'!J422="","",'Student Record'!J422)</f>
        <v>37967</v>
      </c>
      <c r="I425" s="43">
        <f>IF('Student Record'!D422="","",'Student Record'!D422)</f>
        <v>43281</v>
      </c>
      <c r="J425" s="35" t="str">
        <f>IF('Student Record'!T422="","",'Student Record'!T422)</f>
        <v>XXXX5508</v>
      </c>
      <c r="K425" s="35">
        <f>IF('Student Record'!V422="","",'Student Record'!V422)</f>
        <v>9950399071</v>
      </c>
      <c r="L425" s="40" t="str">
        <f>IF('Student Record'!W422="","",'Student Record'!W422)</f>
        <v>GURJARI DARWAJA ANDAR BHUNA JI HATHAI,DEOGARH,DEOGARH,313331</v>
      </c>
    </row>
    <row r="426" spans="1:12" ht="20.100000000000001" customHeight="1" x14ac:dyDescent="0.25">
      <c r="A426" s="38">
        <f>IF(Table1[[#This Row],[Name of Student]]="","",ROWS($A$1:A422))</f>
        <v>422</v>
      </c>
      <c r="B426" s="35" t="str">
        <f>IF('Student Record'!A423="","",'Student Record'!A423)&amp;" "&amp;IF('Student Record'!B423="","",'Student Record'!B423)</f>
        <v>12 D</v>
      </c>
      <c r="C426" s="35">
        <f>IF('Student Record'!C423="","",'Student Record'!C423)</f>
        <v>12343</v>
      </c>
      <c r="D426" s="41" t="str">
        <f>IF('Student Record'!K423="","",'Student Record'!K423)</f>
        <v/>
      </c>
      <c r="E426" s="41" t="str">
        <f>IF('Student Record'!E423="","",'Student Record'!E423)</f>
        <v>KHUSHAL CHANDEL</v>
      </c>
      <c r="F426" s="41" t="str">
        <f>IF('Student Record'!G423="","",'Student Record'!G423)</f>
        <v>TULSI RAM KHATIK</v>
      </c>
      <c r="G426" s="41" t="str">
        <f>IF('Student Record'!H423="","",'Student Record'!H423)</f>
        <v>SAYARI DEVI</v>
      </c>
      <c r="H426" s="43">
        <f>IF('Student Record'!J423="","",'Student Record'!J423)</f>
        <v>38117</v>
      </c>
      <c r="I426" s="43">
        <f>IF('Student Record'!D423="","",'Student Record'!D423)</f>
        <v>42548</v>
      </c>
      <c r="J426" s="35" t="str">
        <f>IF('Student Record'!T423="","",'Student Record'!T423)</f>
        <v>XXXX9473</v>
      </c>
      <c r="K426" s="35">
        <f>IF('Student Record'!V423="","",'Student Record'!V423)</f>
        <v>9876530836</v>
      </c>
      <c r="L426" s="40" t="str">
        <f>IF('Student Record'!W423="","",'Student Record'!W423)</f>
        <v>KHATIKO KA MOHALLA ,DEOGARH,SURAJ DARWAJA DEOGARH,313331</v>
      </c>
    </row>
    <row r="427" spans="1:12" ht="20.100000000000001" customHeight="1" x14ac:dyDescent="0.25">
      <c r="A427" s="38">
        <f>IF(Table1[[#This Row],[Name of Student]]="","",ROWS($A$1:A423))</f>
        <v>423</v>
      </c>
      <c r="B427" s="35" t="str">
        <f>IF('Student Record'!A424="","",'Student Record'!A424)&amp;" "&amp;IF('Student Record'!B424="","",'Student Record'!B424)</f>
        <v>12 D</v>
      </c>
      <c r="C427" s="35">
        <f>IF('Student Record'!C424="","",'Student Record'!C424)</f>
        <v>13593</v>
      </c>
      <c r="D427" s="41" t="str">
        <f>IF('Student Record'!K424="","",'Student Record'!K424)</f>
        <v/>
      </c>
      <c r="E427" s="41" t="str">
        <f>IF('Student Record'!E424="","",'Student Record'!E424)</f>
        <v>LALIT DIDWANIYA</v>
      </c>
      <c r="F427" s="41" t="str">
        <f>IF('Student Record'!G424="","",'Student Record'!G424)</f>
        <v>SHANKAR LAL DIDWANIYA</v>
      </c>
      <c r="G427" s="41" t="str">
        <f>IF('Student Record'!H424="","",'Student Record'!H424)</f>
        <v>KAILASH DEVI</v>
      </c>
      <c r="H427" s="43">
        <f>IF('Student Record'!J424="","",'Student Record'!J424)</f>
        <v>37770</v>
      </c>
      <c r="I427" s="43">
        <f>IF('Student Record'!D424="","",'Student Record'!D424)</f>
        <v>44109</v>
      </c>
      <c r="J427" s="35" t="str">
        <f>IF('Student Record'!T424="","",'Student Record'!T424)</f>
        <v>XXXX1391</v>
      </c>
      <c r="K427" s="35">
        <f>IF('Student Record'!V424="","",'Student Record'!V424)</f>
        <v>9784126762</v>
      </c>
      <c r="L427" s="40" t="str">
        <f>IF('Student Record'!W424="","",'Student Record'!W424)</f>
        <v>MANDAWARA,DEOGARH,MANDAWARA,313331</v>
      </c>
    </row>
    <row r="428" spans="1:12" ht="20.100000000000001" customHeight="1" x14ac:dyDescent="0.25">
      <c r="A428" s="38">
        <f>IF(Table1[[#This Row],[Name of Student]]="","",ROWS($A$1:A424))</f>
        <v>424</v>
      </c>
      <c r="B428" s="35" t="str">
        <f>IF('Student Record'!A425="","",'Student Record'!A425)&amp;" "&amp;IF('Student Record'!B425="","",'Student Record'!B425)</f>
        <v>12 D</v>
      </c>
      <c r="C428" s="35">
        <f>IF('Student Record'!C425="","",'Student Record'!C425)</f>
        <v>12363</v>
      </c>
      <c r="D428" s="41" t="str">
        <f>IF('Student Record'!K425="","",'Student Record'!K425)</f>
        <v/>
      </c>
      <c r="E428" s="41" t="str">
        <f>IF('Student Record'!E425="","",'Student Record'!E425)</f>
        <v>MOHAMMAD JUNAID</v>
      </c>
      <c r="F428" s="41" t="str">
        <f>IF('Student Record'!G425="","",'Student Record'!G425)</f>
        <v>NASIB ALI HASAMI</v>
      </c>
      <c r="G428" s="41" t="str">
        <f>IF('Student Record'!H425="","",'Student Record'!H425)</f>
        <v>ISLAMUN NISHA</v>
      </c>
      <c r="H428" s="43">
        <f>IF('Student Record'!J425="","",'Student Record'!J425)</f>
        <v>38373</v>
      </c>
      <c r="I428" s="43">
        <f>IF('Student Record'!D425="","",'Student Record'!D425)</f>
        <v>42548</v>
      </c>
      <c r="J428" s="35" t="str">
        <f>IF('Student Record'!T425="","",'Student Record'!T425)</f>
        <v>XXXX0944</v>
      </c>
      <c r="K428" s="35">
        <f>IF('Student Record'!V425="","",'Student Record'!V425)</f>
        <v>9829277477</v>
      </c>
      <c r="L428" s="40" t="str">
        <f>IF('Student Record'!W425="","",'Student Record'!W425)</f>
        <v>NEW DARWAJA,DEOGARH,DEOGARH,313331</v>
      </c>
    </row>
    <row r="429" spans="1:12" ht="20.100000000000001" customHeight="1" x14ac:dyDescent="0.25">
      <c r="A429" s="38">
        <f>IF(Table1[[#This Row],[Name of Student]]="","",ROWS($A$1:A425))</f>
        <v>425</v>
      </c>
      <c r="B429" s="35" t="str">
        <f>IF('Student Record'!A426="","",'Student Record'!A426)&amp;" "&amp;IF('Student Record'!B426="","",'Student Record'!B426)</f>
        <v>12 D</v>
      </c>
      <c r="C429" s="35">
        <f>IF('Student Record'!C426="","",'Student Record'!C426)</f>
        <v>13270</v>
      </c>
      <c r="D429" s="41" t="str">
        <f>IF('Student Record'!K426="","",'Student Record'!K426)</f>
        <v/>
      </c>
      <c r="E429" s="41" t="str">
        <f>IF('Student Record'!E426="","",'Student Record'!E426)</f>
        <v>Monu Joshi</v>
      </c>
      <c r="F429" s="41" t="str">
        <f>IF('Student Record'!G426="","",'Student Record'!G426)</f>
        <v>Rajesh Kumar</v>
      </c>
      <c r="G429" s="41" t="str">
        <f>IF('Student Record'!H426="","",'Student Record'!H426)</f>
        <v>Jasoda Devi</v>
      </c>
      <c r="H429" s="43">
        <f>IF('Student Record'!J426="","",'Student Record'!J426)</f>
        <v>38397</v>
      </c>
      <c r="I429" s="43">
        <f>IF('Student Record'!D426="","",'Student Record'!D426)</f>
        <v>43655</v>
      </c>
      <c r="J429" s="35" t="str">
        <f>IF('Student Record'!T426="","",'Student Record'!T426)</f>
        <v>XXXX9955</v>
      </c>
      <c r="K429" s="35">
        <f>IF('Student Record'!V426="","",'Student Record'!V426)</f>
        <v>8949435583</v>
      </c>
      <c r="L429" s="40" t="str">
        <f>IF('Student Record'!W426="","",'Student Record'!W426)</f>
        <v>WARD NO 16,DEOGARH,DEOGARH,313331</v>
      </c>
    </row>
    <row r="430" spans="1:12" ht="20.100000000000001" customHeight="1" x14ac:dyDescent="0.25">
      <c r="A430" s="38">
        <f>IF(Table1[[#This Row],[Name of Student]]="","",ROWS($A$1:A426))</f>
        <v>426</v>
      </c>
      <c r="B430" s="35" t="str">
        <f>IF('Student Record'!A427="","",'Student Record'!A427)&amp;" "&amp;IF('Student Record'!B427="","",'Student Record'!B427)</f>
        <v>12 D</v>
      </c>
      <c r="C430" s="35">
        <f>IF('Student Record'!C427="","",'Student Record'!C427)</f>
        <v>12350</v>
      </c>
      <c r="D430" s="41" t="str">
        <f>IF('Student Record'!K427="","",'Student Record'!K427)</f>
        <v/>
      </c>
      <c r="E430" s="41" t="str">
        <f>IF('Student Record'!E427="","",'Student Record'!E427)</f>
        <v>MUKESH GURJAR</v>
      </c>
      <c r="F430" s="41" t="str">
        <f>IF('Student Record'!G427="","",'Student Record'!G427)</f>
        <v>SUKHDEV GURJAR</v>
      </c>
      <c r="G430" s="41" t="str">
        <f>IF('Student Record'!H427="","",'Student Record'!H427)</f>
        <v>GAJARI DEVI</v>
      </c>
      <c r="H430" s="43">
        <f>IF('Student Record'!J427="","",'Student Record'!J427)</f>
        <v>37787</v>
      </c>
      <c r="I430" s="43">
        <f>IF('Student Record'!D427="","",'Student Record'!D427)</f>
        <v>42548</v>
      </c>
      <c r="J430" s="35" t="str">
        <f>IF('Student Record'!T427="","",'Student Record'!T427)</f>
        <v>XXXX7167</v>
      </c>
      <c r="K430" s="35">
        <f>IF('Student Record'!V427="","",'Student Record'!V427)</f>
        <v>9782854698</v>
      </c>
      <c r="L430" s="40" t="str">
        <f>IF('Student Record'!W427="","",'Student Record'!W427)</f>
        <v>SURAJ DARWAJA,DEOGARH,DEOGARH,313331</v>
      </c>
    </row>
    <row r="431" spans="1:12" ht="20.100000000000001" customHeight="1" x14ac:dyDescent="0.25">
      <c r="A431" s="38">
        <f>IF(Table1[[#This Row],[Name of Student]]="","",ROWS($A$1:A427))</f>
        <v>427</v>
      </c>
      <c r="B431" s="35" t="str">
        <f>IF('Student Record'!A428="","",'Student Record'!A428)&amp;" "&amp;IF('Student Record'!B428="","",'Student Record'!B428)</f>
        <v>12 D</v>
      </c>
      <c r="C431" s="35">
        <f>IF('Student Record'!C428="","",'Student Record'!C428)</f>
        <v>13483</v>
      </c>
      <c r="D431" s="41" t="str">
        <f>IF('Student Record'!K428="","",'Student Record'!K428)</f>
        <v/>
      </c>
      <c r="E431" s="41" t="str">
        <f>IF('Student Record'!E428="","",'Student Record'!E428)</f>
        <v>Narendra Singh</v>
      </c>
      <c r="F431" s="41" t="str">
        <f>IF('Student Record'!G428="","",'Student Record'!G428)</f>
        <v>Arjun Singh</v>
      </c>
      <c r="G431" s="41" t="str">
        <f>IF('Student Record'!H428="","",'Student Record'!H428)</f>
        <v>Meena Devi</v>
      </c>
      <c r="H431" s="43">
        <f>IF('Student Record'!J428="","",'Student Record'!J428)</f>
        <v>38923</v>
      </c>
      <c r="I431" s="43">
        <f>IF('Student Record'!D428="","",'Student Record'!D428)</f>
        <v>44063</v>
      </c>
      <c r="J431" s="35" t="str">
        <f>IF('Student Record'!T428="","",'Student Record'!T428)</f>
        <v>XXXX3934</v>
      </c>
      <c r="K431" s="35">
        <f>IF('Student Record'!V428="","",'Student Record'!V428)</f>
        <v>9351899275</v>
      </c>
      <c r="L431" s="40" t="str">
        <f>IF('Student Record'!W428="","",'Student Record'!W428)</f>
        <v>BOHARO KA KUA WARD NO 1,DEOGARH,KAMLIGHAT DEOGARH,313331</v>
      </c>
    </row>
    <row r="432" spans="1:12" ht="20.100000000000001" customHeight="1" x14ac:dyDescent="0.25">
      <c r="A432" s="38">
        <f>IF(Table1[[#This Row],[Name of Student]]="","",ROWS($A$1:A428))</f>
        <v>428</v>
      </c>
      <c r="B432" s="35" t="str">
        <f>IF('Student Record'!A429="","",'Student Record'!A429)&amp;" "&amp;IF('Student Record'!B429="","",'Student Record'!B429)</f>
        <v>12 D</v>
      </c>
      <c r="C432" s="35">
        <f>IF('Student Record'!C429="","",'Student Record'!C429)</f>
        <v>13684</v>
      </c>
      <c r="D432" s="41" t="str">
        <f>IF('Student Record'!K429="","",'Student Record'!K429)</f>
        <v/>
      </c>
      <c r="E432" s="41" t="str">
        <f>IF('Student Record'!E429="","",'Student Record'!E429)</f>
        <v>Rahul Mali</v>
      </c>
      <c r="F432" s="41" t="str">
        <f>IF('Student Record'!G429="","",'Student Record'!G429)</f>
        <v>Jagdish Mali</v>
      </c>
      <c r="G432" s="41" t="str">
        <f>IF('Student Record'!H429="","",'Student Record'!H429)</f>
        <v>Leela Mali</v>
      </c>
      <c r="H432" s="43">
        <f>IF('Student Record'!J429="","",'Student Record'!J429)</f>
        <v>38200</v>
      </c>
      <c r="I432" s="43">
        <f>IF('Student Record'!D429="","",'Student Record'!D429)</f>
        <v>44226</v>
      </c>
      <c r="J432" s="35" t="str">
        <f>IF('Student Record'!T429="","",'Student Record'!T429)</f>
        <v>XXXX9046</v>
      </c>
      <c r="K432" s="35">
        <f>IF('Student Record'!V429="","",'Student Record'!V429)</f>
        <v>9001856200</v>
      </c>
      <c r="L432" s="40" t="str">
        <f>IF('Student Record'!W429="","",'Student Record'!W429)</f>
        <v>MALIYON KA MOHALLA SURAJ DARWAJA,DEOGARH,DEOGARH,313331</v>
      </c>
    </row>
    <row r="433" spans="1:12" ht="20.100000000000001" customHeight="1" x14ac:dyDescent="0.25">
      <c r="A433" s="38">
        <f>IF(Table1[[#This Row],[Name of Student]]="","",ROWS($A$1:A429))</f>
        <v>429</v>
      </c>
      <c r="B433" s="35" t="str">
        <f>IF('Student Record'!A430="","",'Student Record'!A430)&amp;" "&amp;IF('Student Record'!B430="","",'Student Record'!B430)</f>
        <v>12 D</v>
      </c>
      <c r="C433" s="35">
        <f>IF('Student Record'!C430="","",'Student Record'!C430)</f>
        <v>13351</v>
      </c>
      <c r="D433" s="41" t="str">
        <f>IF('Student Record'!K430="","",'Student Record'!K430)</f>
        <v/>
      </c>
      <c r="E433" s="41" t="str">
        <f>IF('Student Record'!E430="","",'Student Record'!E430)</f>
        <v>SANWARIYA LOHAR</v>
      </c>
      <c r="F433" s="41" t="str">
        <f>IF('Student Record'!G430="","",'Student Record'!G430)</f>
        <v>SOHAN LAL LOHAR</v>
      </c>
      <c r="G433" s="41" t="str">
        <f>IF('Student Record'!H430="","",'Student Record'!H430)</f>
        <v>SUKHI DEVI</v>
      </c>
      <c r="H433" s="43">
        <f>IF('Student Record'!J430="","",'Student Record'!J430)</f>
        <v>37724</v>
      </c>
      <c r="I433" s="43">
        <f>IF('Student Record'!D430="","",'Student Record'!D430)</f>
        <v>43661</v>
      </c>
      <c r="J433" s="35" t="str">
        <f>IF('Student Record'!T430="","",'Student Record'!T430)</f>
        <v>XXXX9519</v>
      </c>
      <c r="K433" s="35">
        <f>IF('Student Record'!V430="","",'Student Record'!V430)</f>
        <v>9587679880</v>
      </c>
      <c r="L433" s="40" t="str">
        <f>IF('Student Record'!W430="","",'Student Record'!W430)</f>
        <v>NAYA DARWAJA BHILWARA ROAD,DEOGARH,DEOGARH,313331</v>
      </c>
    </row>
    <row r="434" spans="1:12" ht="20.100000000000001" customHeight="1" x14ac:dyDescent="0.25">
      <c r="A434" s="38">
        <f>IF(Table1[[#This Row],[Name of Student]]="","",ROWS($A$1:A430))</f>
        <v>430</v>
      </c>
      <c r="B434" s="35" t="str">
        <f>IF('Student Record'!A431="","",'Student Record'!A431)&amp;" "&amp;IF('Student Record'!B431="","",'Student Record'!B431)</f>
        <v>12 D</v>
      </c>
      <c r="C434" s="35">
        <f>IF('Student Record'!C431="","",'Student Record'!C431)</f>
        <v>13617</v>
      </c>
      <c r="D434" s="41" t="str">
        <f>IF('Student Record'!K431="","",'Student Record'!K431)</f>
        <v/>
      </c>
      <c r="E434" s="41" t="str">
        <f>IF('Student Record'!E431="","",'Student Record'!E431)</f>
        <v>Shelendra Singh</v>
      </c>
      <c r="F434" s="41" t="str">
        <f>IF('Student Record'!G431="","",'Student Record'!G431)</f>
        <v>Gopal Singh</v>
      </c>
      <c r="G434" s="41" t="str">
        <f>IF('Student Record'!H431="","",'Student Record'!H431)</f>
        <v>Rekha Kanwar</v>
      </c>
      <c r="H434" s="43">
        <f>IF('Student Record'!J431="","",'Student Record'!J431)</f>
        <v>38499</v>
      </c>
      <c r="I434" s="43">
        <f>IF('Student Record'!D431="","",'Student Record'!D431)</f>
        <v>44119</v>
      </c>
      <c r="J434" s="35" t="str">
        <f>IF('Student Record'!T431="","",'Student Record'!T431)</f>
        <v>XXXX2822</v>
      </c>
      <c r="K434" s="35">
        <f>IF('Student Record'!V431="","",'Student Record'!V431)</f>
        <v>9829235045</v>
      </c>
      <c r="L434" s="40" t="str">
        <f>IF('Student Record'!W431="","",'Student Record'!W431)</f>
        <v>RAJPUT MOHALLA RAJMAHAL KE PASS WARD NO 9,DEOGARH,DEOGARH,313331</v>
      </c>
    </row>
    <row r="435" spans="1:12" ht="20.100000000000001" customHeight="1" x14ac:dyDescent="0.25">
      <c r="A435" s="38">
        <f>IF(Table1[[#This Row],[Name of Student]]="","",ROWS($A$1:A431))</f>
        <v>431</v>
      </c>
      <c r="B435" s="35" t="str">
        <f>IF('Student Record'!A432="","",'Student Record'!A432)&amp;" "&amp;IF('Student Record'!B432="","",'Student Record'!B432)</f>
        <v>12 D</v>
      </c>
      <c r="C435" s="35">
        <f>IF('Student Record'!C432="","",'Student Record'!C432)</f>
        <v>13004</v>
      </c>
      <c r="D435" s="41" t="str">
        <f>IF('Student Record'!K432="","",'Student Record'!K432)</f>
        <v/>
      </c>
      <c r="E435" s="41" t="str">
        <f>IF('Student Record'!E432="","",'Student Record'!E432)</f>
        <v>SIDHARTH JOSHI</v>
      </c>
      <c r="F435" s="41" t="str">
        <f>IF('Student Record'!G432="","",'Student Record'!G432)</f>
        <v>RANJEET JOSHI</v>
      </c>
      <c r="G435" s="41" t="str">
        <f>IF('Student Record'!H432="","",'Student Record'!H432)</f>
        <v>MONIKA JOSHI</v>
      </c>
      <c r="H435" s="43">
        <f>IF('Student Record'!J432="","",'Student Record'!J432)</f>
        <v>38599</v>
      </c>
      <c r="I435" s="43">
        <f>IF('Student Record'!D432="","",'Student Record'!D432)</f>
        <v>43283</v>
      </c>
      <c r="J435" s="35" t="str">
        <f>IF('Student Record'!T432="","",'Student Record'!T432)</f>
        <v>XXXX4451</v>
      </c>
      <c r="K435" s="35">
        <f>IF('Student Record'!V432="","",'Student Record'!V432)</f>
        <v>9001839213</v>
      </c>
      <c r="L435" s="40" t="str">
        <f>IF('Student Record'!W432="","",'Student Record'!W432)</f>
        <v>SURAJ DARWAJA KUMHARO KA MOHALLA DEOGARH,DEOGARH,DEOGARH,313331</v>
      </c>
    </row>
    <row r="436" spans="1:12" ht="20.100000000000001" customHeight="1" x14ac:dyDescent="0.25">
      <c r="A436" s="38">
        <f>IF(Table1[[#This Row],[Name of Student]]="","",ROWS($A$1:A432))</f>
        <v>432</v>
      </c>
      <c r="B436" s="35" t="str">
        <f>IF('Student Record'!A433="","",'Student Record'!A433)&amp;" "&amp;IF('Student Record'!B433="","",'Student Record'!B433)</f>
        <v>12 D</v>
      </c>
      <c r="C436" s="35">
        <f>IF('Student Record'!C433="","",'Student Record'!C433)</f>
        <v>13227</v>
      </c>
      <c r="D436" s="41" t="str">
        <f>IF('Student Record'!K433="","",'Student Record'!K433)</f>
        <v/>
      </c>
      <c r="E436" s="41" t="str">
        <f>IF('Student Record'!E433="","",'Student Record'!E433)</f>
        <v>TARUN KUMAR JEENGAR</v>
      </c>
      <c r="F436" s="41" t="str">
        <f>IF('Student Record'!G433="","",'Student Record'!G433)</f>
        <v>SHOBHA LAL JEENGAR</v>
      </c>
      <c r="G436" s="41" t="str">
        <f>IF('Student Record'!H433="","",'Student Record'!H433)</f>
        <v>RUKMANI DEVI</v>
      </c>
      <c r="H436" s="43">
        <f>IF('Student Record'!J433="","",'Student Record'!J433)</f>
        <v>38029</v>
      </c>
      <c r="I436" s="43">
        <f>IF('Student Record'!D433="","",'Student Record'!D433)</f>
        <v>43649</v>
      </c>
      <c r="J436" s="35" t="str">
        <f>IF('Student Record'!T433="","",'Student Record'!T433)</f>
        <v>XXXX2501</v>
      </c>
      <c r="K436" s="35">
        <f>IF('Student Record'!V433="","",'Student Record'!V433)</f>
        <v>8875159824</v>
      </c>
      <c r="L436" s="40" t="str">
        <f>IF('Student Record'!W433="","",'Student Record'!W433)</f>
        <v>SUBHAS NAGAR ,DEOGARH,DEOGARH,313331</v>
      </c>
    </row>
    <row r="437" spans="1:12" ht="20.100000000000001" customHeight="1" x14ac:dyDescent="0.25">
      <c r="A437" s="38">
        <f>IF(Table1[[#This Row],[Name of Student]]="","",ROWS($A$1:A433))</f>
        <v>433</v>
      </c>
      <c r="B437" s="35" t="str">
        <f>IF('Student Record'!A434="","",'Student Record'!A434)&amp;" "&amp;IF('Student Record'!B434="","",'Student Record'!B434)</f>
        <v>12 D</v>
      </c>
      <c r="C437" s="35">
        <f>IF('Student Record'!C434="","",'Student Record'!C434)</f>
        <v>13146</v>
      </c>
      <c r="D437" s="41" t="str">
        <f>IF('Student Record'!K434="","",'Student Record'!K434)</f>
        <v/>
      </c>
      <c r="E437" s="41" t="str">
        <f>IF('Student Record'!E434="","",'Student Record'!E434)</f>
        <v>TILOK SINGH</v>
      </c>
      <c r="F437" s="41" t="str">
        <f>IF('Student Record'!G434="","",'Student Record'!G434)</f>
        <v>SOHAN SINGH</v>
      </c>
      <c r="G437" s="41" t="str">
        <f>IF('Student Record'!H434="","",'Student Record'!H434)</f>
        <v>DAKHU DEVI</v>
      </c>
      <c r="H437" s="43">
        <f>IF('Student Record'!J434="","",'Student Record'!J434)</f>
        <v>38353</v>
      </c>
      <c r="I437" s="43">
        <f>IF('Student Record'!D434="","",'Student Record'!D434)</f>
        <v>43309</v>
      </c>
      <c r="J437" s="35" t="str">
        <f>IF('Student Record'!T434="","",'Student Record'!T434)</f>
        <v>XXXX7639</v>
      </c>
      <c r="K437" s="35">
        <f>IF('Student Record'!V434="","",'Student Record'!V434)</f>
        <v>9636149153</v>
      </c>
      <c r="L437" s="40" t="str">
        <f>IF('Student Record'!W434="","",'Student Record'!W434)</f>
        <v>AADAWALA,DEOGARH,BAGGAD,313331</v>
      </c>
    </row>
    <row r="438" spans="1:12" ht="20.100000000000001" customHeight="1" x14ac:dyDescent="0.25">
      <c r="A438" s="38">
        <f>IF(Table1[[#This Row],[Name of Student]]="","",ROWS($A$1:A434))</f>
        <v>434</v>
      </c>
      <c r="B438" s="35" t="str">
        <f>IF('Student Record'!A435="","",'Student Record'!A435)&amp;" "&amp;IF('Student Record'!B435="","",'Student Record'!B435)</f>
        <v>12 D</v>
      </c>
      <c r="C438" s="35">
        <f>IF('Student Record'!C435="","",'Student Record'!C435)</f>
        <v>13353</v>
      </c>
      <c r="D438" s="41" t="str">
        <f>IF('Student Record'!K435="","",'Student Record'!K435)</f>
        <v/>
      </c>
      <c r="E438" s="41" t="str">
        <f>IF('Student Record'!E435="","",'Student Record'!E435)</f>
        <v>VISHAL PANWAR</v>
      </c>
      <c r="F438" s="41" t="str">
        <f>IF('Student Record'!G435="","",'Student Record'!G435)</f>
        <v>AJAY SINGH</v>
      </c>
      <c r="G438" s="41" t="str">
        <f>IF('Student Record'!H435="","",'Student Record'!H435)</f>
        <v>MEENA DEVI</v>
      </c>
      <c r="H438" s="43">
        <f>IF('Student Record'!J435="","",'Student Record'!J435)</f>
        <v>38592</v>
      </c>
      <c r="I438" s="43">
        <f>IF('Student Record'!D435="","",'Student Record'!D435)</f>
        <v>43661</v>
      </c>
      <c r="J438" s="35" t="str">
        <f>IF('Student Record'!T435="","",'Student Record'!T435)</f>
        <v>XXXX8210</v>
      </c>
      <c r="K438" s="35">
        <f>IF('Student Record'!V435="","",'Student Record'!V435)</f>
        <v>8963023887</v>
      </c>
      <c r="L438" s="40" t="str">
        <f>IF('Student Record'!W435="","",'Student Record'!W435)</f>
        <v>KUNJ BIHARI CHOWK BOHARO KI GHATI,DEOGARH,DEOGARH,313331</v>
      </c>
    </row>
    <row r="439" spans="1:12" ht="20.100000000000001" customHeight="1" x14ac:dyDescent="0.25">
      <c r="A439" s="38" t="str">
        <f>IF(Table1[[#This Row],[Name of Student]]="","",ROWS($A$1:A435))</f>
        <v/>
      </c>
      <c r="B439" s="35" t="str">
        <f>IF('Student Record'!A436="","",'Student Record'!A436)&amp;" "&amp;IF('Student Record'!B436="","",'Student Record'!B436)</f>
        <v xml:space="preserve"> </v>
      </c>
      <c r="C439" s="35" t="str">
        <f>IF('Student Record'!C436="","",'Student Record'!C436)</f>
        <v/>
      </c>
      <c r="D439" s="41" t="str">
        <f>IF('Student Record'!K436="","",'Student Record'!K436)</f>
        <v/>
      </c>
      <c r="E439" s="41" t="str">
        <f>IF('Student Record'!E436="","",'Student Record'!E436)</f>
        <v/>
      </c>
      <c r="F439" s="41" t="str">
        <f>IF('Student Record'!G436="","",'Student Record'!G436)</f>
        <v/>
      </c>
      <c r="G439" s="41" t="str">
        <f>IF('Student Record'!H436="","",'Student Record'!H436)</f>
        <v/>
      </c>
      <c r="H439" s="43" t="str">
        <f>IF('Student Record'!J436="","",'Student Record'!J436)</f>
        <v/>
      </c>
      <c r="I439" s="43" t="str">
        <f>IF('Student Record'!D436="","",'Student Record'!D436)</f>
        <v/>
      </c>
      <c r="J439" s="35" t="str">
        <f>IF('Student Record'!T436="","",'Student Record'!T436)</f>
        <v/>
      </c>
      <c r="K439" s="35" t="str">
        <f>IF('Student Record'!V436="","",'Student Record'!V436)</f>
        <v/>
      </c>
      <c r="L439" s="40" t="str">
        <f>IF('Student Record'!W436="","",'Student Record'!W436)</f>
        <v/>
      </c>
    </row>
    <row r="440" spans="1:12" ht="20.100000000000001" customHeight="1" x14ac:dyDescent="0.25">
      <c r="A440" s="38" t="str">
        <f>IF(Table1[[#This Row],[Name of Student]]="","",ROWS($A$1:A436))</f>
        <v/>
      </c>
      <c r="B440" s="35" t="str">
        <f>IF('Student Record'!A437="","",'Student Record'!A437)&amp;" "&amp;IF('Student Record'!B437="","",'Student Record'!B437)</f>
        <v xml:space="preserve"> </v>
      </c>
      <c r="C440" s="35" t="str">
        <f>IF('Student Record'!C437="","",'Student Record'!C437)</f>
        <v/>
      </c>
      <c r="D440" s="41" t="str">
        <f>IF('Student Record'!K437="","",'Student Record'!K437)</f>
        <v/>
      </c>
      <c r="E440" s="41" t="str">
        <f>IF('Student Record'!E437="","",'Student Record'!E437)</f>
        <v/>
      </c>
      <c r="F440" s="41" t="str">
        <f>IF('Student Record'!G437="","",'Student Record'!G437)</f>
        <v/>
      </c>
      <c r="G440" s="41" t="str">
        <f>IF('Student Record'!H437="","",'Student Record'!H437)</f>
        <v/>
      </c>
      <c r="H440" s="43" t="str">
        <f>IF('Student Record'!J437="","",'Student Record'!J437)</f>
        <v/>
      </c>
      <c r="I440" s="43" t="str">
        <f>IF('Student Record'!D437="","",'Student Record'!D437)</f>
        <v/>
      </c>
      <c r="J440" s="35" t="str">
        <f>IF('Student Record'!T437="","",'Student Record'!T437)</f>
        <v/>
      </c>
      <c r="K440" s="35" t="str">
        <f>IF('Student Record'!V437="","",'Student Record'!V437)</f>
        <v/>
      </c>
      <c r="L440" s="40" t="str">
        <f>IF('Student Record'!W437="","",'Student Record'!W437)</f>
        <v/>
      </c>
    </row>
    <row r="441" spans="1:12" ht="20.100000000000001" customHeight="1" x14ac:dyDescent="0.25">
      <c r="A441" s="38" t="str">
        <f>IF(Table1[[#This Row],[Name of Student]]="","",ROWS($A$1:A437))</f>
        <v/>
      </c>
      <c r="B441" s="35" t="str">
        <f>IF('Student Record'!A438="","",'Student Record'!A438)&amp;" "&amp;IF('Student Record'!B438="","",'Student Record'!B438)</f>
        <v xml:space="preserve"> </v>
      </c>
      <c r="C441" s="35" t="str">
        <f>IF('Student Record'!C438="","",'Student Record'!C438)</f>
        <v/>
      </c>
      <c r="D441" s="41" t="str">
        <f>IF('Student Record'!K438="","",'Student Record'!K438)</f>
        <v/>
      </c>
      <c r="E441" s="41" t="str">
        <f>IF('Student Record'!E438="","",'Student Record'!E438)</f>
        <v/>
      </c>
      <c r="F441" s="41" t="str">
        <f>IF('Student Record'!G438="","",'Student Record'!G438)</f>
        <v/>
      </c>
      <c r="G441" s="41" t="str">
        <f>IF('Student Record'!H438="","",'Student Record'!H438)</f>
        <v/>
      </c>
      <c r="H441" s="43" t="str">
        <f>IF('Student Record'!J438="","",'Student Record'!J438)</f>
        <v/>
      </c>
      <c r="I441" s="43" t="str">
        <f>IF('Student Record'!D438="","",'Student Record'!D438)</f>
        <v/>
      </c>
      <c r="J441" s="35" t="str">
        <f>IF('Student Record'!T438="","",'Student Record'!T438)</f>
        <v/>
      </c>
      <c r="K441" s="35" t="str">
        <f>IF('Student Record'!V438="","",'Student Record'!V438)</f>
        <v/>
      </c>
      <c r="L441" s="40" t="str">
        <f>IF('Student Record'!W438="","",'Student Record'!W438)</f>
        <v/>
      </c>
    </row>
    <row r="442" spans="1:12" ht="20.100000000000001" customHeight="1" x14ac:dyDescent="0.25">
      <c r="A442" s="38" t="str">
        <f>IF(Table1[[#This Row],[Name of Student]]="","",ROWS($A$1:A438))</f>
        <v/>
      </c>
      <c r="B442" s="35" t="str">
        <f>IF('Student Record'!A439="","",'Student Record'!A439)&amp;" "&amp;IF('Student Record'!B439="","",'Student Record'!B439)</f>
        <v xml:space="preserve"> </v>
      </c>
      <c r="C442" s="35" t="str">
        <f>IF('Student Record'!C439="","",'Student Record'!C439)</f>
        <v/>
      </c>
      <c r="D442" s="41" t="str">
        <f>IF('Student Record'!K439="","",'Student Record'!K439)</f>
        <v/>
      </c>
      <c r="E442" s="41" t="str">
        <f>IF('Student Record'!E439="","",'Student Record'!E439)</f>
        <v/>
      </c>
      <c r="F442" s="41" t="str">
        <f>IF('Student Record'!G439="","",'Student Record'!G439)</f>
        <v/>
      </c>
      <c r="G442" s="41" t="str">
        <f>IF('Student Record'!H439="","",'Student Record'!H439)</f>
        <v/>
      </c>
      <c r="H442" s="43" t="str">
        <f>IF('Student Record'!J439="","",'Student Record'!J439)</f>
        <v/>
      </c>
      <c r="I442" s="43" t="str">
        <f>IF('Student Record'!D439="","",'Student Record'!D439)</f>
        <v/>
      </c>
      <c r="J442" s="35" t="str">
        <f>IF('Student Record'!T439="","",'Student Record'!T439)</f>
        <v/>
      </c>
      <c r="K442" s="35" t="str">
        <f>IF('Student Record'!V439="","",'Student Record'!V439)</f>
        <v/>
      </c>
      <c r="L442" s="40" t="str">
        <f>IF('Student Record'!W439="","",'Student Record'!W439)</f>
        <v/>
      </c>
    </row>
    <row r="443" spans="1:12" ht="20.100000000000001" customHeight="1" x14ac:dyDescent="0.25">
      <c r="A443" s="38" t="str">
        <f>IF(Table1[[#This Row],[Name of Student]]="","",ROWS($A$1:A439))</f>
        <v/>
      </c>
      <c r="B443" s="35" t="str">
        <f>IF('Student Record'!A440="","",'Student Record'!A440)&amp;" "&amp;IF('Student Record'!B440="","",'Student Record'!B440)</f>
        <v xml:space="preserve"> </v>
      </c>
      <c r="C443" s="35" t="str">
        <f>IF('Student Record'!C440="","",'Student Record'!C440)</f>
        <v/>
      </c>
      <c r="D443" s="41" t="str">
        <f>IF('Student Record'!K440="","",'Student Record'!K440)</f>
        <v/>
      </c>
      <c r="E443" s="41" t="str">
        <f>IF('Student Record'!E440="","",'Student Record'!E440)</f>
        <v/>
      </c>
      <c r="F443" s="41" t="str">
        <f>IF('Student Record'!G440="","",'Student Record'!G440)</f>
        <v/>
      </c>
      <c r="G443" s="41" t="str">
        <f>IF('Student Record'!H440="","",'Student Record'!H440)</f>
        <v/>
      </c>
      <c r="H443" s="43" t="str">
        <f>IF('Student Record'!J440="","",'Student Record'!J440)</f>
        <v/>
      </c>
      <c r="I443" s="43" t="str">
        <f>IF('Student Record'!D440="","",'Student Record'!D440)</f>
        <v/>
      </c>
      <c r="J443" s="35" t="str">
        <f>IF('Student Record'!T440="","",'Student Record'!T440)</f>
        <v/>
      </c>
      <c r="K443" s="35" t="str">
        <f>IF('Student Record'!V440="","",'Student Record'!V440)</f>
        <v/>
      </c>
      <c r="L443" s="40" t="str">
        <f>IF('Student Record'!W440="","",'Student Record'!W440)</f>
        <v/>
      </c>
    </row>
    <row r="444" spans="1:12" ht="20.100000000000001" customHeight="1" x14ac:dyDescent="0.25">
      <c r="A444" s="38" t="str">
        <f>IF(Table1[[#This Row],[Name of Student]]="","",ROWS($A$1:A440))</f>
        <v/>
      </c>
      <c r="B444" s="35" t="str">
        <f>IF('Student Record'!A441="","",'Student Record'!A441)&amp;" "&amp;IF('Student Record'!B441="","",'Student Record'!B441)</f>
        <v xml:space="preserve"> </v>
      </c>
      <c r="C444" s="35" t="str">
        <f>IF('Student Record'!C441="","",'Student Record'!C441)</f>
        <v/>
      </c>
      <c r="D444" s="41" t="str">
        <f>IF('Student Record'!K441="","",'Student Record'!K441)</f>
        <v/>
      </c>
      <c r="E444" s="41" t="str">
        <f>IF('Student Record'!E441="","",'Student Record'!E441)</f>
        <v/>
      </c>
      <c r="F444" s="41" t="str">
        <f>IF('Student Record'!G441="","",'Student Record'!G441)</f>
        <v/>
      </c>
      <c r="G444" s="41" t="str">
        <f>IF('Student Record'!H441="","",'Student Record'!H441)</f>
        <v/>
      </c>
      <c r="H444" s="43" t="str">
        <f>IF('Student Record'!J441="","",'Student Record'!J441)</f>
        <v/>
      </c>
      <c r="I444" s="43" t="str">
        <f>IF('Student Record'!D441="","",'Student Record'!D441)</f>
        <v/>
      </c>
      <c r="J444" s="35" t="str">
        <f>IF('Student Record'!T441="","",'Student Record'!T441)</f>
        <v/>
      </c>
      <c r="K444" s="35" t="str">
        <f>IF('Student Record'!V441="","",'Student Record'!V441)</f>
        <v/>
      </c>
      <c r="L444" s="40" t="str">
        <f>IF('Student Record'!W441="","",'Student Record'!W441)</f>
        <v/>
      </c>
    </row>
    <row r="445" spans="1:12" ht="20.100000000000001" customHeight="1" x14ac:dyDescent="0.25">
      <c r="A445" s="38" t="str">
        <f>IF(Table1[[#This Row],[Name of Student]]="","",ROWS($A$1:A441))</f>
        <v/>
      </c>
      <c r="B445" s="35" t="str">
        <f>IF('Student Record'!A442="","",'Student Record'!A442)&amp;" "&amp;IF('Student Record'!B442="","",'Student Record'!B442)</f>
        <v xml:space="preserve"> </v>
      </c>
      <c r="C445" s="35" t="str">
        <f>IF('Student Record'!C442="","",'Student Record'!C442)</f>
        <v/>
      </c>
      <c r="D445" s="41" t="str">
        <f>IF('Student Record'!K442="","",'Student Record'!K442)</f>
        <v/>
      </c>
      <c r="E445" s="41" t="str">
        <f>IF('Student Record'!E442="","",'Student Record'!E442)</f>
        <v/>
      </c>
      <c r="F445" s="41" t="str">
        <f>IF('Student Record'!G442="","",'Student Record'!G442)</f>
        <v/>
      </c>
      <c r="G445" s="41" t="str">
        <f>IF('Student Record'!H442="","",'Student Record'!H442)</f>
        <v/>
      </c>
      <c r="H445" s="43" t="str">
        <f>IF('Student Record'!J442="","",'Student Record'!J442)</f>
        <v/>
      </c>
      <c r="I445" s="43" t="str">
        <f>IF('Student Record'!D442="","",'Student Record'!D442)</f>
        <v/>
      </c>
      <c r="J445" s="35" t="str">
        <f>IF('Student Record'!T442="","",'Student Record'!T442)</f>
        <v/>
      </c>
      <c r="K445" s="35" t="str">
        <f>IF('Student Record'!V442="","",'Student Record'!V442)</f>
        <v/>
      </c>
      <c r="L445" s="40" t="str">
        <f>IF('Student Record'!W442="","",'Student Record'!W442)</f>
        <v/>
      </c>
    </row>
    <row r="446" spans="1:12" ht="20.100000000000001" customHeight="1" x14ac:dyDescent="0.25">
      <c r="A446" s="38" t="str">
        <f>IF(Table1[[#This Row],[Name of Student]]="","",ROWS($A$1:A442))</f>
        <v/>
      </c>
      <c r="B446" s="35" t="str">
        <f>IF('Student Record'!A443="","",'Student Record'!A443)&amp;" "&amp;IF('Student Record'!B443="","",'Student Record'!B443)</f>
        <v xml:space="preserve"> </v>
      </c>
      <c r="C446" s="35" t="str">
        <f>IF('Student Record'!C443="","",'Student Record'!C443)</f>
        <v/>
      </c>
      <c r="D446" s="41" t="str">
        <f>IF('Student Record'!K443="","",'Student Record'!K443)</f>
        <v/>
      </c>
      <c r="E446" s="41" t="str">
        <f>IF('Student Record'!E443="","",'Student Record'!E443)</f>
        <v/>
      </c>
      <c r="F446" s="41" t="str">
        <f>IF('Student Record'!G443="","",'Student Record'!G443)</f>
        <v/>
      </c>
      <c r="G446" s="41" t="str">
        <f>IF('Student Record'!H443="","",'Student Record'!H443)</f>
        <v/>
      </c>
      <c r="H446" s="43" t="str">
        <f>IF('Student Record'!J443="","",'Student Record'!J443)</f>
        <v/>
      </c>
      <c r="I446" s="43" t="str">
        <f>IF('Student Record'!D443="","",'Student Record'!D443)</f>
        <v/>
      </c>
      <c r="J446" s="35" t="str">
        <f>IF('Student Record'!T443="","",'Student Record'!T443)</f>
        <v/>
      </c>
      <c r="K446" s="35" t="str">
        <f>IF('Student Record'!V443="","",'Student Record'!V443)</f>
        <v/>
      </c>
      <c r="L446" s="40" t="str">
        <f>IF('Student Record'!W443="","",'Student Record'!W443)</f>
        <v/>
      </c>
    </row>
    <row r="447" spans="1:12" ht="20.100000000000001" customHeight="1" x14ac:dyDescent="0.25">
      <c r="A447" s="38" t="str">
        <f>IF(Table1[[#This Row],[Name of Student]]="","",ROWS($A$1:A443))</f>
        <v/>
      </c>
      <c r="B447" s="35" t="str">
        <f>IF('Student Record'!A444="","",'Student Record'!A444)&amp;" "&amp;IF('Student Record'!B444="","",'Student Record'!B444)</f>
        <v xml:space="preserve"> </v>
      </c>
      <c r="C447" s="35" t="str">
        <f>IF('Student Record'!C444="","",'Student Record'!C444)</f>
        <v/>
      </c>
      <c r="D447" s="41" t="str">
        <f>IF('Student Record'!K444="","",'Student Record'!K444)</f>
        <v/>
      </c>
      <c r="E447" s="41" t="str">
        <f>IF('Student Record'!E444="","",'Student Record'!E444)</f>
        <v/>
      </c>
      <c r="F447" s="41" t="str">
        <f>IF('Student Record'!G444="","",'Student Record'!G444)</f>
        <v/>
      </c>
      <c r="G447" s="41" t="str">
        <f>IF('Student Record'!H444="","",'Student Record'!H444)</f>
        <v/>
      </c>
      <c r="H447" s="43" t="str">
        <f>IF('Student Record'!J444="","",'Student Record'!J444)</f>
        <v/>
      </c>
      <c r="I447" s="43" t="str">
        <f>IF('Student Record'!D444="","",'Student Record'!D444)</f>
        <v/>
      </c>
      <c r="J447" s="35" t="str">
        <f>IF('Student Record'!T444="","",'Student Record'!T444)</f>
        <v/>
      </c>
      <c r="K447" s="35" t="str">
        <f>IF('Student Record'!V444="","",'Student Record'!V444)</f>
        <v/>
      </c>
      <c r="L447" s="40" t="str">
        <f>IF('Student Record'!W444="","",'Student Record'!W444)</f>
        <v/>
      </c>
    </row>
    <row r="448" spans="1:12" ht="20.100000000000001" customHeight="1" x14ac:dyDescent="0.25">
      <c r="A448" s="38" t="str">
        <f>IF(Table1[[#This Row],[Name of Student]]="","",ROWS($A$1:A444))</f>
        <v/>
      </c>
      <c r="B448" s="35" t="str">
        <f>IF('Student Record'!A445="","",'Student Record'!A445)&amp;" "&amp;IF('Student Record'!B445="","",'Student Record'!B445)</f>
        <v xml:space="preserve"> </v>
      </c>
      <c r="C448" s="35" t="str">
        <f>IF('Student Record'!C445="","",'Student Record'!C445)</f>
        <v/>
      </c>
      <c r="D448" s="41" t="str">
        <f>IF('Student Record'!K445="","",'Student Record'!K445)</f>
        <v/>
      </c>
      <c r="E448" s="41" t="str">
        <f>IF('Student Record'!E445="","",'Student Record'!E445)</f>
        <v/>
      </c>
      <c r="F448" s="41" t="str">
        <f>IF('Student Record'!G445="","",'Student Record'!G445)</f>
        <v/>
      </c>
      <c r="G448" s="41" t="str">
        <f>IF('Student Record'!H445="","",'Student Record'!H445)</f>
        <v/>
      </c>
      <c r="H448" s="43" t="str">
        <f>IF('Student Record'!J445="","",'Student Record'!J445)</f>
        <v/>
      </c>
      <c r="I448" s="43" t="str">
        <f>IF('Student Record'!D445="","",'Student Record'!D445)</f>
        <v/>
      </c>
      <c r="J448" s="35" t="str">
        <f>IF('Student Record'!T445="","",'Student Record'!T445)</f>
        <v/>
      </c>
      <c r="K448" s="35" t="str">
        <f>IF('Student Record'!V445="","",'Student Record'!V445)</f>
        <v/>
      </c>
      <c r="L448" s="40" t="str">
        <f>IF('Student Record'!W445="","",'Student Record'!W445)</f>
        <v/>
      </c>
    </row>
    <row r="449" spans="1:12" ht="20.100000000000001" customHeight="1" x14ac:dyDescent="0.25">
      <c r="A449" s="38" t="str">
        <f>IF(Table1[[#This Row],[Name of Student]]="","",ROWS($A$1:A445))</f>
        <v/>
      </c>
      <c r="B449" s="35" t="str">
        <f>IF('Student Record'!A446="","",'Student Record'!A446)&amp;" "&amp;IF('Student Record'!B446="","",'Student Record'!B446)</f>
        <v xml:space="preserve"> </v>
      </c>
      <c r="C449" s="35" t="str">
        <f>IF('Student Record'!C446="","",'Student Record'!C446)</f>
        <v/>
      </c>
      <c r="D449" s="41" t="str">
        <f>IF('Student Record'!K446="","",'Student Record'!K446)</f>
        <v/>
      </c>
      <c r="E449" s="41" t="str">
        <f>IF('Student Record'!E446="","",'Student Record'!E446)</f>
        <v/>
      </c>
      <c r="F449" s="41" t="str">
        <f>IF('Student Record'!G446="","",'Student Record'!G446)</f>
        <v/>
      </c>
      <c r="G449" s="41" t="str">
        <f>IF('Student Record'!H446="","",'Student Record'!H446)</f>
        <v/>
      </c>
      <c r="H449" s="43" t="str">
        <f>IF('Student Record'!J446="","",'Student Record'!J446)</f>
        <v/>
      </c>
      <c r="I449" s="43" t="str">
        <f>IF('Student Record'!D446="","",'Student Record'!D446)</f>
        <v/>
      </c>
      <c r="J449" s="35" t="str">
        <f>IF('Student Record'!T446="","",'Student Record'!T446)</f>
        <v/>
      </c>
      <c r="K449" s="35" t="str">
        <f>IF('Student Record'!V446="","",'Student Record'!V446)</f>
        <v/>
      </c>
      <c r="L449" s="40" t="str">
        <f>IF('Student Record'!W446="","",'Student Record'!W446)</f>
        <v/>
      </c>
    </row>
    <row r="450" spans="1:12" ht="20.100000000000001" customHeight="1" x14ac:dyDescent="0.25">
      <c r="A450" s="38" t="str">
        <f>IF(Table1[[#This Row],[Name of Student]]="","",ROWS($A$1:A446))</f>
        <v/>
      </c>
      <c r="B450" s="35" t="str">
        <f>IF('Student Record'!A447="","",'Student Record'!A447)&amp;" "&amp;IF('Student Record'!B447="","",'Student Record'!B447)</f>
        <v xml:space="preserve"> </v>
      </c>
      <c r="C450" s="35" t="str">
        <f>IF('Student Record'!C447="","",'Student Record'!C447)</f>
        <v/>
      </c>
      <c r="D450" s="41" t="str">
        <f>IF('Student Record'!K447="","",'Student Record'!K447)</f>
        <v/>
      </c>
      <c r="E450" s="41" t="str">
        <f>IF('Student Record'!E447="","",'Student Record'!E447)</f>
        <v/>
      </c>
      <c r="F450" s="41" t="str">
        <f>IF('Student Record'!G447="","",'Student Record'!G447)</f>
        <v/>
      </c>
      <c r="G450" s="41" t="str">
        <f>IF('Student Record'!H447="","",'Student Record'!H447)</f>
        <v/>
      </c>
      <c r="H450" s="43" t="str">
        <f>IF('Student Record'!J447="","",'Student Record'!J447)</f>
        <v/>
      </c>
      <c r="I450" s="43" t="str">
        <f>IF('Student Record'!D447="","",'Student Record'!D447)</f>
        <v/>
      </c>
      <c r="J450" s="35" t="str">
        <f>IF('Student Record'!T447="","",'Student Record'!T447)</f>
        <v/>
      </c>
      <c r="K450" s="35" t="str">
        <f>IF('Student Record'!V447="","",'Student Record'!V447)</f>
        <v/>
      </c>
      <c r="L450" s="40" t="str">
        <f>IF('Student Record'!W447="","",'Student Record'!W447)</f>
        <v/>
      </c>
    </row>
    <row r="451" spans="1:12" ht="20.100000000000001" customHeight="1" x14ac:dyDescent="0.25">
      <c r="A451" s="38" t="str">
        <f>IF(Table1[[#This Row],[Name of Student]]="","",ROWS($A$1:A447))</f>
        <v/>
      </c>
      <c r="B451" s="35" t="str">
        <f>IF('Student Record'!A448="","",'Student Record'!A448)&amp;" "&amp;IF('Student Record'!B448="","",'Student Record'!B448)</f>
        <v xml:space="preserve"> </v>
      </c>
      <c r="C451" s="35" t="str">
        <f>IF('Student Record'!C448="","",'Student Record'!C448)</f>
        <v/>
      </c>
      <c r="D451" s="41" t="str">
        <f>IF('Student Record'!K448="","",'Student Record'!K448)</f>
        <v/>
      </c>
      <c r="E451" s="41" t="str">
        <f>IF('Student Record'!E448="","",'Student Record'!E448)</f>
        <v/>
      </c>
      <c r="F451" s="41" t="str">
        <f>IF('Student Record'!G448="","",'Student Record'!G448)</f>
        <v/>
      </c>
      <c r="G451" s="41" t="str">
        <f>IF('Student Record'!H448="","",'Student Record'!H448)</f>
        <v/>
      </c>
      <c r="H451" s="43" t="str">
        <f>IF('Student Record'!J448="","",'Student Record'!J448)</f>
        <v/>
      </c>
      <c r="I451" s="43" t="str">
        <f>IF('Student Record'!D448="","",'Student Record'!D448)</f>
        <v/>
      </c>
      <c r="J451" s="35" t="str">
        <f>IF('Student Record'!T448="","",'Student Record'!T448)</f>
        <v/>
      </c>
      <c r="K451" s="35" t="str">
        <f>IF('Student Record'!V448="","",'Student Record'!V448)</f>
        <v/>
      </c>
      <c r="L451" s="40" t="str">
        <f>IF('Student Record'!W448="","",'Student Record'!W448)</f>
        <v/>
      </c>
    </row>
    <row r="452" spans="1:12" ht="20.100000000000001" customHeight="1" x14ac:dyDescent="0.25">
      <c r="A452" s="38" t="str">
        <f>IF(Table1[[#This Row],[Name of Student]]="","",ROWS($A$1:A448))</f>
        <v/>
      </c>
      <c r="B452" s="35" t="str">
        <f>IF('Student Record'!A449="","",'Student Record'!A449)&amp;" "&amp;IF('Student Record'!B449="","",'Student Record'!B449)</f>
        <v xml:space="preserve"> </v>
      </c>
      <c r="C452" s="35" t="str">
        <f>IF('Student Record'!C449="","",'Student Record'!C449)</f>
        <v/>
      </c>
      <c r="D452" s="41" t="str">
        <f>IF('Student Record'!K449="","",'Student Record'!K449)</f>
        <v/>
      </c>
      <c r="E452" s="41" t="str">
        <f>IF('Student Record'!E449="","",'Student Record'!E449)</f>
        <v/>
      </c>
      <c r="F452" s="41" t="str">
        <f>IF('Student Record'!G449="","",'Student Record'!G449)</f>
        <v/>
      </c>
      <c r="G452" s="41" t="str">
        <f>IF('Student Record'!H449="","",'Student Record'!H449)</f>
        <v/>
      </c>
      <c r="H452" s="43" t="str">
        <f>IF('Student Record'!J449="","",'Student Record'!J449)</f>
        <v/>
      </c>
      <c r="I452" s="43" t="str">
        <f>IF('Student Record'!D449="","",'Student Record'!D449)</f>
        <v/>
      </c>
      <c r="J452" s="35" t="str">
        <f>IF('Student Record'!T449="","",'Student Record'!T449)</f>
        <v/>
      </c>
      <c r="K452" s="35" t="str">
        <f>IF('Student Record'!V449="","",'Student Record'!V449)</f>
        <v/>
      </c>
      <c r="L452" s="40" t="str">
        <f>IF('Student Record'!W449="","",'Student Record'!W449)</f>
        <v/>
      </c>
    </row>
    <row r="453" spans="1:12" ht="20.100000000000001" customHeight="1" x14ac:dyDescent="0.25">
      <c r="A453" s="38" t="str">
        <f>IF(Table1[[#This Row],[Name of Student]]="","",ROWS($A$1:A449))</f>
        <v/>
      </c>
      <c r="B453" s="35" t="str">
        <f>IF('Student Record'!A450="","",'Student Record'!A450)&amp;" "&amp;IF('Student Record'!B450="","",'Student Record'!B450)</f>
        <v xml:space="preserve"> </v>
      </c>
      <c r="C453" s="35" t="str">
        <f>IF('Student Record'!C450="","",'Student Record'!C450)</f>
        <v/>
      </c>
      <c r="D453" s="41" t="str">
        <f>IF('Student Record'!K450="","",'Student Record'!K450)</f>
        <v/>
      </c>
      <c r="E453" s="41" t="str">
        <f>IF('Student Record'!E450="","",'Student Record'!E450)</f>
        <v/>
      </c>
      <c r="F453" s="41" t="str">
        <f>IF('Student Record'!G450="","",'Student Record'!G450)</f>
        <v/>
      </c>
      <c r="G453" s="41" t="str">
        <f>IF('Student Record'!H450="","",'Student Record'!H450)</f>
        <v/>
      </c>
      <c r="H453" s="43" t="str">
        <f>IF('Student Record'!J450="","",'Student Record'!J450)</f>
        <v/>
      </c>
      <c r="I453" s="43" t="str">
        <f>IF('Student Record'!D450="","",'Student Record'!D450)</f>
        <v/>
      </c>
      <c r="J453" s="35" t="str">
        <f>IF('Student Record'!T450="","",'Student Record'!T450)</f>
        <v/>
      </c>
      <c r="K453" s="35" t="str">
        <f>IF('Student Record'!V450="","",'Student Record'!V450)</f>
        <v/>
      </c>
      <c r="L453" s="40" t="str">
        <f>IF('Student Record'!W450="","",'Student Record'!W450)</f>
        <v/>
      </c>
    </row>
    <row r="454" spans="1:12" ht="20.100000000000001" customHeight="1" x14ac:dyDescent="0.25">
      <c r="A454" s="38" t="str">
        <f>IF(Table1[[#This Row],[Name of Student]]="","",ROWS($A$1:A450))</f>
        <v/>
      </c>
      <c r="B454" s="35" t="str">
        <f>IF('Student Record'!A451="","",'Student Record'!A451)&amp;" "&amp;IF('Student Record'!B451="","",'Student Record'!B451)</f>
        <v xml:space="preserve"> </v>
      </c>
      <c r="C454" s="35" t="str">
        <f>IF('Student Record'!C451="","",'Student Record'!C451)</f>
        <v/>
      </c>
      <c r="D454" s="41" t="str">
        <f>IF('Student Record'!K451="","",'Student Record'!K451)</f>
        <v/>
      </c>
      <c r="E454" s="41" t="str">
        <f>IF('Student Record'!E451="","",'Student Record'!E451)</f>
        <v/>
      </c>
      <c r="F454" s="41" t="str">
        <f>IF('Student Record'!G451="","",'Student Record'!G451)</f>
        <v/>
      </c>
      <c r="G454" s="41" t="str">
        <f>IF('Student Record'!H451="","",'Student Record'!H451)</f>
        <v/>
      </c>
      <c r="H454" s="43" t="str">
        <f>IF('Student Record'!J451="","",'Student Record'!J451)</f>
        <v/>
      </c>
      <c r="I454" s="43" t="str">
        <f>IF('Student Record'!D451="","",'Student Record'!D451)</f>
        <v/>
      </c>
      <c r="J454" s="35" t="str">
        <f>IF('Student Record'!T451="","",'Student Record'!T451)</f>
        <v/>
      </c>
      <c r="K454" s="35" t="str">
        <f>IF('Student Record'!V451="","",'Student Record'!V451)</f>
        <v/>
      </c>
      <c r="L454" s="40" t="str">
        <f>IF('Student Record'!W451="","",'Student Record'!W451)</f>
        <v/>
      </c>
    </row>
    <row r="455" spans="1:12" ht="20.100000000000001" customHeight="1" x14ac:dyDescent="0.25">
      <c r="A455" s="38" t="str">
        <f>IF(Table1[[#This Row],[Name of Student]]="","",ROWS($A$1:A451))</f>
        <v/>
      </c>
      <c r="B455" s="35" t="str">
        <f>IF('Student Record'!A452="","",'Student Record'!A452)&amp;" "&amp;IF('Student Record'!B452="","",'Student Record'!B452)</f>
        <v xml:space="preserve"> </v>
      </c>
      <c r="C455" s="35" t="str">
        <f>IF('Student Record'!C452="","",'Student Record'!C452)</f>
        <v/>
      </c>
      <c r="D455" s="41" t="str">
        <f>IF('Student Record'!K452="","",'Student Record'!K452)</f>
        <v/>
      </c>
      <c r="E455" s="41" t="str">
        <f>IF('Student Record'!E452="","",'Student Record'!E452)</f>
        <v/>
      </c>
      <c r="F455" s="41" t="str">
        <f>IF('Student Record'!G452="","",'Student Record'!G452)</f>
        <v/>
      </c>
      <c r="G455" s="41" t="str">
        <f>IF('Student Record'!H452="","",'Student Record'!H452)</f>
        <v/>
      </c>
      <c r="H455" s="43" t="str">
        <f>IF('Student Record'!J452="","",'Student Record'!J452)</f>
        <v/>
      </c>
      <c r="I455" s="43" t="str">
        <f>IF('Student Record'!D452="","",'Student Record'!D452)</f>
        <v/>
      </c>
      <c r="J455" s="35" t="str">
        <f>IF('Student Record'!T452="","",'Student Record'!T452)</f>
        <v/>
      </c>
      <c r="K455" s="35" t="str">
        <f>IF('Student Record'!V452="","",'Student Record'!V452)</f>
        <v/>
      </c>
      <c r="L455" s="40" t="str">
        <f>IF('Student Record'!W452="","",'Student Record'!W452)</f>
        <v/>
      </c>
    </row>
    <row r="456" spans="1:12" ht="20.100000000000001" customHeight="1" x14ac:dyDescent="0.25">
      <c r="A456" s="38" t="str">
        <f>IF(Table1[[#This Row],[Name of Student]]="","",ROWS($A$1:A452))</f>
        <v/>
      </c>
      <c r="B456" s="35" t="str">
        <f>IF('Student Record'!A453="","",'Student Record'!A453)&amp;" "&amp;IF('Student Record'!B453="","",'Student Record'!B453)</f>
        <v xml:space="preserve"> </v>
      </c>
      <c r="C456" s="35" t="str">
        <f>IF('Student Record'!C453="","",'Student Record'!C453)</f>
        <v/>
      </c>
      <c r="D456" s="41" t="str">
        <f>IF('Student Record'!K453="","",'Student Record'!K453)</f>
        <v/>
      </c>
      <c r="E456" s="41" t="str">
        <f>IF('Student Record'!E453="","",'Student Record'!E453)</f>
        <v/>
      </c>
      <c r="F456" s="41" t="str">
        <f>IF('Student Record'!G453="","",'Student Record'!G453)</f>
        <v/>
      </c>
      <c r="G456" s="41" t="str">
        <f>IF('Student Record'!H453="","",'Student Record'!H453)</f>
        <v/>
      </c>
      <c r="H456" s="43" t="str">
        <f>IF('Student Record'!J453="","",'Student Record'!J453)</f>
        <v/>
      </c>
      <c r="I456" s="43" t="str">
        <f>IF('Student Record'!D453="","",'Student Record'!D453)</f>
        <v/>
      </c>
      <c r="J456" s="35" t="str">
        <f>IF('Student Record'!T453="","",'Student Record'!T453)</f>
        <v/>
      </c>
      <c r="K456" s="35" t="str">
        <f>IF('Student Record'!V453="","",'Student Record'!V453)</f>
        <v/>
      </c>
      <c r="L456" s="40" t="str">
        <f>IF('Student Record'!W453="","",'Student Record'!W453)</f>
        <v/>
      </c>
    </row>
    <row r="457" spans="1:12" ht="20.100000000000001" customHeight="1" x14ac:dyDescent="0.25">
      <c r="A457" s="38" t="str">
        <f>IF(Table1[[#This Row],[Name of Student]]="","",ROWS($A$1:A453))</f>
        <v/>
      </c>
      <c r="B457" s="35" t="str">
        <f>IF('Student Record'!A454="","",'Student Record'!A454)&amp;" "&amp;IF('Student Record'!B454="","",'Student Record'!B454)</f>
        <v xml:space="preserve"> </v>
      </c>
      <c r="C457" s="35" t="str">
        <f>IF('Student Record'!C454="","",'Student Record'!C454)</f>
        <v/>
      </c>
      <c r="D457" s="41" t="str">
        <f>IF('Student Record'!K454="","",'Student Record'!K454)</f>
        <v/>
      </c>
      <c r="E457" s="41" t="str">
        <f>IF('Student Record'!E454="","",'Student Record'!E454)</f>
        <v/>
      </c>
      <c r="F457" s="41" t="str">
        <f>IF('Student Record'!G454="","",'Student Record'!G454)</f>
        <v/>
      </c>
      <c r="G457" s="41" t="str">
        <f>IF('Student Record'!H454="","",'Student Record'!H454)</f>
        <v/>
      </c>
      <c r="H457" s="43" t="str">
        <f>IF('Student Record'!J454="","",'Student Record'!J454)</f>
        <v/>
      </c>
      <c r="I457" s="43" t="str">
        <f>IF('Student Record'!D454="","",'Student Record'!D454)</f>
        <v/>
      </c>
      <c r="J457" s="35" t="str">
        <f>IF('Student Record'!T454="","",'Student Record'!T454)</f>
        <v/>
      </c>
      <c r="K457" s="35" t="str">
        <f>IF('Student Record'!V454="","",'Student Record'!V454)</f>
        <v/>
      </c>
      <c r="L457" s="40" t="str">
        <f>IF('Student Record'!W454="","",'Student Record'!W454)</f>
        <v/>
      </c>
    </row>
    <row r="458" spans="1:12" ht="20.100000000000001" customHeight="1" x14ac:dyDescent="0.25">
      <c r="A458" s="38" t="str">
        <f>IF(Table1[[#This Row],[Name of Student]]="","",ROWS($A$1:A454))</f>
        <v/>
      </c>
      <c r="B458" s="35" t="str">
        <f>IF('Student Record'!A455="","",'Student Record'!A455)&amp;" "&amp;IF('Student Record'!B455="","",'Student Record'!B455)</f>
        <v xml:space="preserve"> </v>
      </c>
      <c r="C458" s="35" t="str">
        <f>IF('Student Record'!C455="","",'Student Record'!C455)</f>
        <v/>
      </c>
      <c r="D458" s="41" t="str">
        <f>IF('Student Record'!K455="","",'Student Record'!K455)</f>
        <v/>
      </c>
      <c r="E458" s="41" t="str">
        <f>IF('Student Record'!E455="","",'Student Record'!E455)</f>
        <v/>
      </c>
      <c r="F458" s="41" t="str">
        <f>IF('Student Record'!G455="","",'Student Record'!G455)</f>
        <v/>
      </c>
      <c r="G458" s="41" t="str">
        <f>IF('Student Record'!H455="","",'Student Record'!H455)</f>
        <v/>
      </c>
      <c r="H458" s="43" t="str">
        <f>IF('Student Record'!J455="","",'Student Record'!J455)</f>
        <v/>
      </c>
      <c r="I458" s="43" t="str">
        <f>IF('Student Record'!D455="","",'Student Record'!D455)</f>
        <v/>
      </c>
      <c r="J458" s="35" t="str">
        <f>IF('Student Record'!T455="","",'Student Record'!T455)</f>
        <v/>
      </c>
      <c r="K458" s="35" t="str">
        <f>IF('Student Record'!V455="","",'Student Record'!V455)</f>
        <v/>
      </c>
      <c r="L458" s="40" t="str">
        <f>IF('Student Record'!W455="","",'Student Record'!W455)</f>
        <v/>
      </c>
    </row>
    <row r="459" spans="1:12" ht="20.100000000000001" customHeight="1" x14ac:dyDescent="0.25">
      <c r="A459" s="38" t="str">
        <f>IF(Table1[[#This Row],[Name of Student]]="","",ROWS($A$1:A455))</f>
        <v/>
      </c>
      <c r="B459" s="35" t="str">
        <f>IF('Student Record'!A456="","",'Student Record'!A456)&amp;" "&amp;IF('Student Record'!B456="","",'Student Record'!B456)</f>
        <v xml:space="preserve"> </v>
      </c>
      <c r="C459" s="35" t="str">
        <f>IF('Student Record'!C456="","",'Student Record'!C456)</f>
        <v/>
      </c>
      <c r="D459" s="41" t="str">
        <f>IF('Student Record'!K456="","",'Student Record'!K456)</f>
        <v/>
      </c>
      <c r="E459" s="41" t="str">
        <f>IF('Student Record'!E456="","",'Student Record'!E456)</f>
        <v/>
      </c>
      <c r="F459" s="41" t="str">
        <f>IF('Student Record'!G456="","",'Student Record'!G456)</f>
        <v/>
      </c>
      <c r="G459" s="41" t="str">
        <f>IF('Student Record'!H456="","",'Student Record'!H456)</f>
        <v/>
      </c>
      <c r="H459" s="43" t="str">
        <f>IF('Student Record'!J456="","",'Student Record'!J456)</f>
        <v/>
      </c>
      <c r="I459" s="43" t="str">
        <f>IF('Student Record'!D456="","",'Student Record'!D456)</f>
        <v/>
      </c>
      <c r="J459" s="35" t="str">
        <f>IF('Student Record'!T456="","",'Student Record'!T456)</f>
        <v/>
      </c>
      <c r="K459" s="35" t="str">
        <f>IF('Student Record'!V456="","",'Student Record'!V456)</f>
        <v/>
      </c>
      <c r="L459" s="40" t="str">
        <f>IF('Student Record'!W456="","",'Student Record'!W456)</f>
        <v/>
      </c>
    </row>
    <row r="460" spans="1:12" ht="20.100000000000001" customHeight="1" x14ac:dyDescent="0.25">
      <c r="A460" s="38" t="str">
        <f>IF(Table1[[#This Row],[Name of Student]]="","",ROWS($A$1:A456))</f>
        <v/>
      </c>
      <c r="B460" s="35" t="str">
        <f>IF('Student Record'!A457="","",'Student Record'!A457)&amp;" "&amp;IF('Student Record'!B457="","",'Student Record'!B457)</f>
        <v xml:space="preserve"> </v>
      </c>
      <c r="C460" s="35" t="str">
        <f>IF('Student Record'!C457="","",'Student Record'!C457)</f>
        <v/>
      </c>
      <c r="D460" s="41" t="str">
        <f>IF('Student Record'!K457="","",'Student Record'!K457)</f>
        <v/>
      </c>
      <c r="E460" s="41" t="str">
        <f>IF('Student Record'!E457="","",'Student Record'!E457)</f>
        <v/>
      </c>
      <c r="F460" s="41" t="str">
        <f>IF('Student Record'!G457="","",'Student Record'!G457)</f>
        <v/>
      </c>
      <c r="G460" s="41" t="str">
        <f>IF('Student Record'!H457="","",'Student Record'!H457)</f>
        <v/>
      </c>
      <c r="H460" s="43" t="str">
        <f>IF('Student Record'!J457="","",'Student Record'!J457)</f>
        <v/>
      </c>
      <c r="I460" s="43" t="str">
        <f>IF('Student Record'!D457="","",'Student Record'!D457)</f>
        <v/>
      </c>
      <c r="J460" s="35" t="str">
        <f>IF('Student Record'!T457="","",'Student Record'!T457)</f>
        <v/>
      </c>
      <c r="K460" s="35" t="str">
        <f>IF('Student Record'!V457="","",'Student Record'!V457)</f>
        <v/>
      </c>
      <c r="L460" s="40" t="str">
        <f>IF('Student Record'!W457="","",'Student Record'!W457)</f>
        <v/>
      </c>
    </row>
    <row r="461" spans="1:12" ht="20.100000000000001" customHeight="1" x14ac:dyDescent="0.25">
      <c r="A461" s="38" t="str">
        <f>IF(Table1[[#This Row],[Name of Student]]="","",ROWS($A$1:A457))</f>
        <v/>
      </c>
      <c r="B461" s="35" t="str">
        <f>IF('Student Record'!A458="","",'Student Record'!A458)&amp;" "&amp;IF('Student Record'!B458="","",'Student Record'!B458)</f>
        <v xml:space="preserve"> </v>
      </c>
      <c r="C461" s="35" t="str">
        <f>IF('Student Record'!C458="","",'Student Record'!C458)</f>
        <v/>
      </c>
      <c r="D461" s="41" t="str">
        <f>IF('Student Record'!K458="","",'Student Record'!K458)</f>
        <v/>
      </c>
      <c r="E461" s="41" t="str">
        <f>IF('Student Record'!E458="","",'Student Record'!E458)</f>
        <v/>
      </c>
      <c r="F461" s="41" t="str">
        <f>IF('Student Record'!G458="","",'Student Record'!G458)</f>
        <v/>
      </c>
      <c r="G461" s="41" t="str">
        <f>IF('Student Record'!H458="","",'Student Record'!H458)</f>
        <v/>
      </c>
      <c r="H461" s="43" t="str">
        <f>IF('Student Record'!J458="","",'Student Record'!J458)</f>
        <v/>
      </c>
      <c r="I461" s="43" t="str">
        <f>IF('Student Record'!D458="","",'Student Record'!D458)</f>
        <v/>
      </c>
      <c r="J461" s="35" t="str">
        <f>IF('Student Record'!T458="","",'Student Record'!T458)</f>
        <v/>
      </c>
      <c r="K461" s="35" t="str">
        <f>IF('Student Record'!V458="","",'Student Record'!V458)</f>
        <v/>
      </c>
      <c r="L461" s="40" t="str">
        <f>IF('Student Record'!W458="","",'Student Record'!W458)</f>
        <v/>
      </c>
    </row>
    <row r="462" spans="1:12" ht="20.100000000000001" customHeight="1" x14ac:dyDescent="0.25">
      <c r="A462" s="38" t="str">
        <f>IF(Table1[[#This Row],[Name of Student]]="","",ROWS($A$1:A458))</f>
        <v/>
      </c>
      <c r="B462" s="35" t="str">
        <f>IF('Student Record'!A459="","",'Student Record'!A459)&amp;" "&amp;IF('Student Record'!B459="","",'Student Record'!B459)</f>
        <v xml:space="preserve"> </v>
      </c>
      <c r="C462" s="35" t="str">
        <f>IF('Student Record'!C459="","",'Student Record'!C459)</f>
        <v/>
      </c>
      <c r="D462" s="41" t="str">
        <f>IF('Student Record'!K459="","",'Student Record'!K459)</f>
        <v/>
      </c>
      <c r="E462" s="41" t="str">
        <f>IF('Student Record'!E459="","",'Student Record'!E459)</f>
        <v/>
      </c>
      <c r="F462" s="41" t="str">
        <f>IF('Student Record'!G459="","",'Student Record'!G459)</f>
        <v/>
      </c>
      <c r="G462" s="41" t="str">
        <f>IF('Student Record'!H459="","",'Student Record'!H459)</f>
        <v/>
      </c>
      <c r="H462" s="43" t="str">
        <f>IF('Student Record'!J459="","",'Student Record'!J459)</f>
        <v/>
      </c>
      <c r="I462" s="43" t="str">
        <f>IF('Student Record'!D459="","",'Student Record'!D459)</f>
        <v/>
      </c>
      <c r="J462" s="35" t="str">
        <f>IF('Student Record'!T459="","",'Student Record'!T459)</f>
        <v/>
      </c>
      <c r="K462" s="35" t="str">
        <f>IF('Student Record'!V459="","",'Student Record'!V459)</f>
        <v/>
      </c>
      <c r="L462" s="40" t="str">
        <f>IF('Student Record'!W459="","",'Student Record'!W459)</f>
        <v/>
      </c>
    </row>
    <row r="463" spans="1:12" ht="20.100000000000001" customHeight="1" x14ac:dyDescent="0.25">
      <c r="A463" s="38" t="str">
        <f>IF(Table1[[#This Row],[Name of Student]]="","",ROWS($A$1:A459))</f>
        <v/>
      </c>
      <c r="B463" s="35" t="str">
        <f>IF('Student Record'!A460="","",'Student Record'!A460)&amp;" "&amp;IF('Student Record'!B460="","",'Student Record'!B460)</f>
        <v xml:space="preserve"> </v>
      </c>
      <c r="C463" s="35" t="str">
        <f>IF('Student Record'!C460="","",'Student Record'!C460)</f>
        <v/>
      </c>
      <c r="D463" s="41" t="str">
        <f>IF('Student Record'!K460="","",'Student Record'!K460)</f>
        <v/>
      </c>
      <c r="E463" s="41" t="str">
        <f>IF('Student Record'!E460="","",'Student Record'!E460)</f>
        <v/>
      </c>
      <c r="F463" s="41" t="str">
        <f>IF('Student Record'!G460="","",'Student Record'!G460)</f>
        <v/>
      </c>
      <c r="G463" s="41" t="str">
        <f>IF('Student Record'!H460="","",'Student Record'!H460)</f>
        <v/>
      </c>
      <c r="H463" s="43" t="str">
        <f>IF('Student Record'!J460="","",'Student Record'!J460)</f>
        <v/>
      </c>
      <c r="I463" s="43" t="str">
        <f>IF('Student Record'!D460="","",'Student Record'!D460)</f>
        <v/>
      </c>
      <c r="J463" s="35" t="str">
        <f>IF('Student Record'!T460="","",'Student Record'!T460)</f>
        <v/>
      </c>
      <c r="K463" s="35" t="str">
        <f>IF('Student Record'!V460="","",'Student Record'!V460)</f>
        <v/>
      </c>
      <c r="L463" s="40" t="str">
        <f>IF('Student Record'!W460="","",'Student Record'!W460)</f>
        <v/>
      </c>
    </row>
    <row r="464" spans="1:12" ht="20.100000000000001" customHeight="1" x14ac:dyDescent="0.25">
      <c r="A464" s="38" t="str">
        <f>IF(Table1[[#This Row],[Name of Student]]="","",ROWS($A$1:A460))</f>
        <v/>
      </c>
      <c r="B464" s="35" t="str">
        <f>IF('Student Record'!A461="","",'Student Record'!A461)&amp;" "&amp;IF('Student Record'!B461="","",'Student Record'!B461)</f>
        <v xml:space="preserve"> </v>
      </c>
      <c r="C464" s="35" t="str">
        <f>IF('Student Record'!C461="","",'Student Record'!C461)</f>
        <v/>
      </c>
      <c r="D464" s="41" t="str">
        <f>IF('Student Record'!K461="","",'Student Record'!K461)</f>
        <v/>
      </c>
      <c r="E464" s="41" t="str">
        <f>IF('Student Record'!E461="","",'Student Record'!E461)</f>
        <v/>
      </c>
      <c r="F464" s="41" t="str">
        <f>IF('Student Record'!G461="","",'Student Record'!G461)</f>
        <v/>
      </c>
      <c r="G464" s="41" t="str">
        <f>IF('Student Record'!H461="","",'Student Record'!H461)</f>
        <v/>
      </c>
      <c r="H464" s="43" t="str">
        <f>IF('Student Record'!J461="","",'Student Record'!J461)</f>
        <v/>
      </c>
      <c r="I464" s="43" t="str">
        <f>IF('Student Record'!D461="","",'Student Record'!D461)</f>
        <v/>
      </c>
      <c r="J464" s="35" t="str">
        <f>IF('Student Record'!T461="","",'Student Record'!T461)</f>
        <v/>
      </c>
      <c r="K464" s="35" t="str">
        <f>IF('Student Record'!V461="","",'Student Record'!V461)</f>
        <v/>
      </c>
      <c r="L464" s="40" t="str">
        <f>IF('Student Record'!W461="","",'Student Record'!W461)</f>
        <v/>
      </c>
    </row>
    <row r="465" spans="1:12" ht="20.100000000000001" customHeight="1" x14ac:dyDescent="0.25">
      <c r="A465" s="38" t="str">
        <f>IF(Table1[[#This Row],[Name of Student]]="","",ROWS($A$1:A461))</f>
        <v/>
      </c>
      <c r="B465" s="35" t="str">
        <f>IF('Student Record'!A462="","",'Student Record'!A462)&amp;" "&amp;IF('Student Record'!B462="","",'Student Record'!B462)</f>
        <v xml:space="preserve"> </v>
      </c>
      <c r="C465" s="35" t="str">
        <f>IF('Student Record'!C462="","",'Student Record'!C462)</f>
        <v/>
      </c>
      <c r="D465" s="41" t="str">
        <f>IF('Student Record'!K462="","",'Student Record'!K462)</f>
        <v/>
      </c>
      <c r="E465" s="41" t="str">
        <f>IF('Student Record'!E462="","",'Student Record'!E462)</f>
        <v/>
      </c>
      <c r="F465" s="41" t="str">
        <f>IF('Student Record'!G462="","",'Student Record'!G462)</f>
        <v/>
      </c>
      <c r="G465" s="41" t="str">
        <f>IF('Student Record'!H462="","",'Student Record'!H462)</f>
        <v/>
      </c>
      <c r="H465" s="43" t="str">
        <f>IF('Student Record'!J462="","",'Student Record'!J462)</f>
        <v/>
      </c>
      <c r="I465" s="43" t="str">
        <f>IF('Student Record'!D462="","",'Student Record'!D462)</f>
        <v/>
      </c>
      <c r="J465" s="35" t="str">
        <f>IF('Student Record'!T462="","",'Student Record'!T462)</f>
        <v/>
      </c>
      <c r="K465" s="35" t="str">
        <f>IF('Student Record'!V462="","",'Student Record'!V462)</f>
        <v/>
      </c>
      <c r="L465" s="40" t="str">
        <f>IF('Student Record'!W462="","",'Student Record'!W462)</f>
        <v/>
      </c>
    </row>
    <row r="466" spans="1:12" ht="20.100000000000001" customHeight="1" x14ac:dyDescent="0.25">
      <c r="A466" s="38" t="str">
        <f>IF(Table1[[#This Row],[Name of Student]]="","",ROWS($A$1:A462))</f>
        <v/>
      </c>
      <c r="B466" s="35" t="str">
        <f>IF('Student Record'!A463="","",'Student Record'!A463)&amp;" "&amp;IF('Student Record'!B463="","",'Student Record'!B463)</f>
        <v xml:space="preserve"> </v>
      </c>
      <c r="C466" s="35" t="str">
        <f>IF('Student Record'!C463="","",'Student Record'!C463)</f>
        <v/>
      </c>
      <c r="D466" s="41" t="str">
        <f>IF('Student Record'!K463="","",'Student Record'!K463)</f>
        <v/>
      </c>
      <c r="E466" s="41" t="str">
        <f>IF('Student Record'!E463="","",'Student Record'!E463)</f>
        <v/>
      </c>
      <c r="F466" s="41" t="str">
        <f>IF('Student Record'!G463="","",'Student Record'!G463)</f>
        <v/>
      </c>
      <c r="G466" s="41" t="str">
        <f>IF('Student Record'!H463="","",'Student Record'!H463)</f>
        <v/>
      </c>
      <c r="H466" s="43" t="str">
        <f>IF('Student Record'!J463="","",'Student Record'!J463)</f>
        <v/>
      </c>
      <c r="I466" s="43" t="str">
        <f>IF('Student Record'!D463="","",'Student Record'!D463)</f>
        <v/>
      </c>
      <c r="J466" s="35" t="str">
        <f>IF('Student Record'!T463="","",'Student Record'!T463)</f>
        <v/>
      </c>
      <c r="K466" s="35" t="str">
        <f>IF('Student Record'!V463="","",'Student Record'!V463)</f>
        <v/>
      </c>
      <c r="L466" s="40" t="str">
        <f>IF('Student Record'!W463="","",'Student Record'!W463)</f>
        <v/>
      </c>
    </row>
    <row r="467" spans="1:12" ht="20.100000000000001" customHeight="1" x14ac:dyDescent="0.25">
      <c r="A467" s="38" t="str">
        <f>IF(Table1[[#This Row],[Name of Student]]="","",ROWS($A$1:A463))</f>
        <v/>
      </c>
      <c r="B467" s="35" t="str">
        <f>IF('Student Record'!A464="","",'Student Record'!A464)&amp;" "&amp;IF('Student Record'!B464="","",'Student Record'!B464)</f>
        <v xml:space="preserve"> </v>
      </c>
      <c r="C467" s="35" t="str">
        <f>IF('Student Record'!C464="","",'Student Record'!C464)</f>
        <v/>
      </c>
      <c r="D467" s="41" t="str">
        <f>IF('Student Record'!K464="","",'Student Record'!K464)</f>
        <v/>
      </c>
      <c r="E467" s="41" t="str">
        <f>IF('Student Record'!E464="","",'Student Record'!E464)</f>
        <v/>
      </c>
      <c r="F467" s="41" t="str">
        <f>IF('Student Record'!G464="","",'Student Record'!G464)</f>
        <v/>
      </c>
      <c r="G467" s="41" t="str">
        <f>IF('Student Record'!H464="","",'Student Record'!H464)</f>
        <v/>
      </c>
      <c r="H467" s="43" t="str">
        <f>IF('Student Record'!J464="","",'Student Record'!J464)</f>
        <v/>
      </c>
      <c r="I467" s="43" t="str">
        <f>IF('Student Record'!D464="","",'Student Record'!D464)</f>
        <v/>
      </c>
      <c r="J467" s="35" t="str">
        <f>IF('Student Record'!T464="","",'Student Record'!T464)</f>
        <v/>
      </c>
      <c r="K467" s="35" t="str">
        <f>IF('Student Record'!V464="","",'Student Record'!V464)</f>
        <v/>
      </c>
      <c r="L467" s="40" t="str">
        <f>IF('Student Record'!W464="","",'Student Record'!W464)</f>
        <v/>
      </c>
    </row>
    <row r="468" spans="1:12" ht="20.100000000000001" customHeight="1" x14ac:dyDescent="0.25">
      <c r="A468" s="38" t="str">
        <f>IF(Table1[[#This Row],[Name of Student]]="","",ROWS($A$1:A464))</f>
        <v/>
      </c>
      <c r="B468" s="35" t="str">
        <f>IF('Student Record'!A465="","",'Student Record'!A465)&amp;" "&amp;IF('Student Record'!B465="","",'Student Record'!B465)</f>
        <v xml:space="preserve"> </v>
      </c>
      <c r="C468" s="35" t="str">
        <f>IF('Student Record'!C465="","",'Student Record'!C465)</f>
        <v/>
      </c>
      <c r="D468" s="41" t="str">
        <f>IF('Student Record'!K465="","",'Student Record'!K465)</f>
        <v/>
      </c>
      <c r="E468" s="41" t="str">
        <f>IF('Student Record'!E465="","",'Student Record'!E465)</f>
        <v/>
      </c>
      <c r="F468" s="41" t="str">
        <f>IF('Student Record'!G465="","",'Student Record'!G465)</f>
        <v/>
      </c>
      <c r="G468" s="41" t="str">
        <f>IF('Student Record'!H465="","",'Student Record'!H465)</f>
        <v/>
      </c>
      <c r="H468" s="43" t="str">
        <f>IF('Student Record'!J465="","",'Student Record'!J465)</f>
        <v/>
      </c>
      <c r="I468" s="43" t="str">
        <f>IF('Student Record'!D465="","",'Student Record'!D465)</f>
        <v/>
      </c>
      <c r="J468" s="35" t="str">
        <f>IF('Student Record'!T465="","",'Student Record'!T465)</f>
        <v/>
      </c>
      <c r="K468" s="35" t="str">
        <f>IF('Student Record'!V465="","",'Student Record'!V465)</f>
        <v/>
      </c>
      <c r="L468" s="40" t="str">
        <f>IF('Student Record'!W465="","",'Student Record'!W465)</f>
        <v/>
      </c>
    </row>
    <row r="469" spans="1:12" ht="20.100000000000001" customHeight="1" x14ac:dyDescent="0.25">
      <c r="A469" s="38" t="str">
        <f>IF(Table1[[#This Row],[Name of Student]]="","",ROWS($A$1:A465))</f>
        <v/>
      </c>
      <c r="B469" s="35" t="str">
        <f>IF('Student Record'!A466="","",'Student Record'!A466)&amp;" "&amp;IF('Student Record'!B466="","",'Student Record'!B466)</f>
        <v xml:space="preserve"> </v>
      </c>
      <c r="C469" s="35" t="str">
        <f>IF('Student Record'!C466="","",'Student Record'!C466)</f>
        <v/>
      </c>
      <c r="D469" s="41" t="str">
        <f>IF('Student Record'!K466="","",'Student Record'!K466)</f>
        <v/>
      </c>
      <c r="E469" s="41" t="str">
        <f>IF('Student Record'!E466="","",'Student Record'!E466)</f>
        <v/>
      </c>
      <c r="F469" s="41" t="str">
        <f>IF('Student Record'!G466="","",'Student Record'!G466)</f>
        <v/>
      </c>
      <c r="G469" s="41" t="str">
        <f>IF('Student Record'!H466="","",'Student Record'!H466)</f>
        <v/>
      </c>
      <c r="H469" s="43" t="str">
        <f>IF('Student Record'!J466="","",'Student Record'!J466)</f>
        <v/>
      </c>
      <c r="I469" s="43" t="str">
        <f>IF('Student Record'!D466="","",'Student Record'!D466)</f>
        <v/>
      </c>
      <c r="J469" s="35" t="str">
        <f>IF('Student Record'!T466="","",'Student Record'!T466)</f>
        <v/>
      </c>
      <c r="K469" s="35" t="str">
        <f>IF('Student Record'!V466="","",'Student Record'!V466)</f>
        <v/>
      </c>
      <c r="L469" s="40" t="str">
        <f>IF('Student Record'!W466="","",'Student Record'!W466)</f>
        <v/>
      </c>
    </row>
    <row r="470" spans="1:12" ht="20.100000000000001" customHeight="1" x14ac:dyDescent="0.25">
      <c r="A470" s="38" t="str">
        <f>IF(Table1[[#This Row],[Name of Student]]="","",ROWS($A$1:A466))</f>
        <v/>
      </c>
      <c r="B470" s="35" t="str">
        <f>IF('Student Record'!A467="","",'Student Record'!A467)&amp;" "&amp;IF('Student Record'!B467="","",'Student Record'!B467)</f>
        <v xml:space="preserve"> </v>
      </c>
      <c r="C470" s="35" t="str">
        <f>IF('Student Record'!C467="","",'Student Record'!C467)</f>
        <v/>
      </c>
      <c r="D470" s="41" t="str">
        <f>IF('Student Record'!K467="","",'Student Record'!K467)</f>
        <v/>
      </c>
      <c r="E470" s="41" t="str">
        <f>IF('Student Record'!E467="","",'Student Record'!E467)</f>
        <v/>
      </c>
      <c r="F470" s="41" t="str">
        <f>IF('Student Record'!G467="","",'Student Record'!G467)</f>
        <v/>
      </c>
      <c r="G470" s="41" t="str">
        <f>IF('Student Record'!H467="","",'Student Record'!H467)</f>
        <v/>
      </c>
      <c r="H470" s="43" t="str">
        <f>IF('Student Record'!J467="","",'Student Record'!J467)</f>
        <v/>
      </c>
      <c r="I470" s="43" t="str">
        <f>IF('Student Record'!D467="","",'Student Record'!D467)</f>
        <v/>
      </c>
      <c r="J470" s="35" t="str">
        <f>IF('Student Record'!T467="","",'Student Record'!T467)</f>
        <v/>
      </c>
      <c r="K470" s="35" t="str">
        <f>IF('Student Record'!V467="","",'Student Record'!V467)</f>
        <v/>
      </c>
      <c r="L470" s="40" t="str">
        <f>IF('Student Record'!W467="","",'Student Record'!W467)</f>
        <v/>
      </c>
    </row>
    <row r="471" spans="1:12" ht="20.100000000000001" customHeight="1" x14ac:dyDescent="0.25">
      <c r="A471" s="38" t="str">
        <f>IF(Table1[[#This Row],[Name of Student]]="","",ROWS($A$1:A467))</f>
        <v/>
      </c>
      <c r="B471" s="35" t="str">
        <f>IF('Student Record'!A468="","",'Student Record'!A468)&amp;" "&amp;IF('Student Record'!B468="","",'Student Record'!B468)</f>
        <v xml:space="preserve"> </v>
      </c>
      <c r="C471" s="35" t="str">
        <f>IF('Student Record'!C468="","",'Student Record'!C468)</f>
        <v/>
      </c>
      <c r="D471" s="41" t="str">
        <f>IF('Student Record'!K468="","",'Student Record'!K468)</f>
        <v/>
      </c>
      <c r="E471" s="41" t="str">
        <f>IF('Student Record'!E468="","",'Student Record'!E468)</f>
        <v/>
      </c>
      <c r="F471" s="41" t="str">
        <f>IF('Student Record'!G468="","",'Student Record'!G468)</f>
        <v/>
      </c>
      <c r="G471" s="41" t="str">
        <f>IF('Student Record'!H468="","",'Student Record'!H468)</f>
        <v/>
      </c>
      <c r="H471" s="43" t="str">
        <f>IF('Student Record'!J468="","",'Student Record'!J468)</f>
        <v/>
      </c>
      <c r="I471" s="43" t="str">
        <f>IF('Student Record'!D468="","",'Student Record'!D468)</f>
        <v/>
      </c>
      <c r="J471" s="35" t="str">
        <f>IF('Student Record'!T468="","",'Student Record'!T468)</f>
        <v/>
      </c>
      <c r="K471" s="35" t="str">
        <f>IF('Student Record'!V468="","",'Student Record'!V468)</f>
        <v/>
      </c>
      <c r="L471" s="40" t="str">
        <f>IF('Student Record'!W468="","",'Student Record'!W468)</f>
        <v/>
      </c>
    </row>
    <row r="472" spans="1:12" ht="20.100000000000001" customHeight="1" x14ac:dyDescent="0.25">
      <c r="A472" s="38" t="str">
        <f>IF(Table1[[#This Row],[Name of Student]]="","",ROWS($A$1:A468))</f>
        <v/>
      </c>
      <c r="B472" s="35" t="str">
        <f>IF('Student Record'!A469="","",'Student Record'!A469)&amp;" "&amp;IF('Student Record'!B469="","",'Student Record'!B469)</f>
        <v xml:space="preserve"> </v>
      </c>
      <c r="C472" s="35" t="str">
        <f>IF('Student Record'!C469="","",'Student Record'!C469)</f>
        <v/>
      </c>
      <c r="D472" s="41" t="str">
        <f>IF('Student Record'!K469="","",'Student Record'!K469)</f>
        <v/>
      </c>
      <c r="E472" s="41" t="str">
        <f>IF('Student Record'!E469="","",'Student Record'!E469)</f>
        <v/>
      </c>
      <c r="F472" s="41" t="str">
        <f>IF('Student Record'!G469="","",'Student Record'!G469)</f>
        <v/>
      </c>
      <c r="G472" s="41" t="str">
        <f>IF('Student Record'!H469="","",'Student Record'!H469)</f>
        <v/>
      </c>
      <c r="H472" s="43" t="str">
        <f>IF('Student Record'!J469="","",'Student Record'!J469)</f>
        <v/>
      </c>
      <c r="I472" s="43" t="str">
        <f>IF('Student Record'!D469="","",'Student Record'!D469)</f>
        <v/>
      </c>
      <c r="J472" s="35" t="str">
        <f>IF('Student Record'!T469="","",'Student Record'!T469)</f>
        <v/>
      </c>
      <c r="K472" s="35" t="str">
        <f>IF('Student Record'!V469="","",'Student Record'!V469)</f>
        <v/>
      </c>
      <c r="L472" s="40" t="str">
        <f>IF('Student Record'!W469="","",'Student Record'!W469)</f>
        <v/>
      </c>
    </row>
    <row r="473" spans="1:12" ht="20.100000000000001" customHeight="1" x14ac:dyDescent="0.25">
      <c r="A473" s="38" t="str">
        <f>IF(Table1[[#This Row],[Name of Student]]="","",ROWS($A$1:A469))</f>
        <v/>
      </c>
      <c r="B473" s="35" t="str">
        <f>IF('Student Record'!A470="","",'Student Record'!A470)&amp;" "&amp;IF('Student Record'!B470="","",'Student Record'!B470)</f>
        <v xml:space="preserve"> </v>
      </c>
      <c r="C473" s="35" t="str">
        <f>IF('Student Record'!C470="","",'Student Record'!C470)</f>
        <v/>
      </c>
      <c r="D473" s="41" t="str">
        <f>IF('Student Record'!K470="","",'Student Record'!K470)</f>
        <v/>
      </c>
      <c r="E473" s="41" t="str">
        <f>IF('Student Record'!E470="","",'Student Record'!E470)</f>
        <v/>
      </c>
      <c r="F473" s="41" t="str">
        <f>IF('Student Record'!G470="","",'Student Record'!G470)</f>
        <v/>
      </c>
      <c r="G473" s="41" t="str">
        <f>IF('Student Record'!H470="","",'Student Record'!H470)</f>
        <v/>
      </c>
      <c r="H473" s="43" t="str">
        <f>IF('Student Record'!J470="","",'Student Record'!J470)</f>
        <v/>
      </c>
      <c r="I473" s="43" t="str">
        <f>IF('Student Record'!D470="","",'Student Record'!D470)</f>
        <v/>
      </c>
      <c r="J473" s="35" t="str">
        <f>IF('Student Record'!T470="","",'Student Record'!T470)</f>
        <v/>
      </c>
      <c r="K473" s="35" t="str">
        <f>IF('Student Record'!V470="","",'Student Record'!V470)</f>
        <v/>
      </c>
      <c r="L473" s="40" t="str">
        <f>IF('Student Record'!W470="","",'Student Record'!W470)</f>
        <v/>
      </c>
    </row>
    <row r="474" spans="1:12" ht="20.100000000000001" customHeight="1" x14ac:dyDescent="0.25">
      <c r="A474" s="38" t="str">
        <f>IF(Table1[[#This Row],[Name of Student]]="","",ROWS($A$1:A470))</f>
        <v/>
      </c>
      <c r="B474" s="35" t="str">
        <f>IF('Student Record'!A471="","",'Student Record'!A471)&amp;" "&amp;IF('Student Record'!B471="","",'Student Record'!B471)</f>
        <v xml:space="preserve"> </v>
      </c>
      <c r="C474" s="35" t="str">
        <f>IF('Student Record'!C471="","",'Student Record'!C471)</f>
        <v/>
      </c>
      <c r="D474" s="41" t="str">
        <f>IF('Student Record'!K471="","",'Student Record'!K471)</f>
        <v/>
      </c>
      <c r="E474" s="41" t="str">
        <f>IF('Student Record'!E471="","",'Student Record'!E471)</f>
        <v/>
      </c>
      <c r="F474" s="41" t="str">
        <f>IF('Student Record'!G471="","",'Student Record'!G471)</f>
        <v/>
      </c>
      <c r="G474" s="41" t="str">
        <f>IF('Student Record'!H471="","",'Student Record'!H471)</f>
        <v/>
      </c>
      <c r="H474" s="43" t="str">
        <f>IF('Student Record'!J471="","",'Student Record'!J471)</f>
        <v/>
      </c>
      <c r="I474" s="43" t="str">
        <f>IF('Student Record'!D471="","",'Student Record'!D471)</f>
        <v/>
      </c>
      <c r="J474" s="35" t="str">
        <f>IF('Student Record'!T471="","",'Student Record'!T471)</f>
        <v/>
      </c>
      <c r="K474" s="35" t="str">
        <f>IF('Student Record'!V471="","",'Student Record'!V471)</f>
        <v/>
      </c>
      <c r="L474" s="40" t="str">
        <f>IF('Student Record'!W471="","",'Student Record'!W471)</f>
        <v/>
      </c>
    </row>
    <row r="475" spans="1:12" ht="20.100000000000001" customHeight="1" x14ac:dyDescent="0.25">
      <c r="A475" s="38" t="str">
        <f>IF(Table1[[#This Row],[Name of Student]]="","",ROWS($A$1:A471))</f>
        <v/>
      </c>
      <c r="B475" s="35" t="str">
        <f>IF('Student Record'!A472="","",'Student Record'!A472)&amp;" "&amp;IF('Student Record'!B472="","",'Student Record'!B472)</f>
        <v xml:space="preserve"> </v>
      </c>
      <c r="C475" s="35" t="str">
        <f>IF('Student Record'!C472="","",'Student Record'!C472)</f>
        <v/>
      </c>
      <c r="D475" s="41" t="str">
        <f>IF('Student Record'!K472="","",'Student Record'!K472)</f>
        <v/>
      </c>
      <c r="E475" s="41" t="str">
        <f>IF('Student Record'!E472="","",'Student Record'!E472)</f>
        <v/>
      </c>
      <c r="F475" s="41" t="str">
        <f>IF('Student Record'!G472="","",'Student Record'!G472)</f>
        <v/>
      </c>
      <c r="G475" s="41" t="str">
        <f>IF('Student Record'!H472="","",'Student Record'!H472)</f>
        <v/>
      </c>
      <c r="H475" s="43" t="str">
        <f>IF('Student Record'!J472="","",'Student Record'!J472)</f>
        <v/>
      </c>
      <c r="I475" s="43" t="str">
        <f>IF('Student Record'!D472="","",'Student Record'!D472)</f>
        <v/>
      </c>
      <c r="J475" s="35" t="str">
        <f>IF('Student Record'!T472="","",'Student Record'!T472)</f>
        <v/>
      </c>
      <c r="K475" s="35" t="str">
        <f>IF('Student Record'!V472="","",'Student Record'!V472)</f>
        <v/>
      </c>
      <c r="L475" s="40" t="str">
        <f>IF('Student Record'!W472="","",'Student Record'!W472)</f>
        <v/>
      </c>
    </row>
    <row r="476" spans="1:12" ht="20.100000000000001" customHeight="1" x14ac:dyDescent="0.25">
      <c r="A476" s="38" t="str">
        <f>IF(Table1[[#This Row],[Name of Student]]="","",ROWS($A$1:A472))</f>
        <v/>
      </c>
      <c r="B476" s="35" t="str">
        <f>IF('Student Record'!A473="","",'Student Record'!A473)&amp;" "&amp;IF('Student Record'!B473="","",'Student Record'!B473)</f>
        <v xml:space="preserve"> </v>
      </c>
      <c r="C476" s="35" t="str">
        <f>IF('Student Record'!C473="","",'Student Record'!C473)</f>
        <v/>
      </c>
      <c r="D476" s="41" t="str">
        <f>IF('Student Record'!K473="","",'Student Record'!K473)</f>
        <v/>
      </c>
      <c r="E476" s="41" t="str">
        <f>IF('Student Record'!E473="","",'Student Record'!E473)</f>
        <v/>
      </c>
      <c r="F476" s="41" t="str">
        <f>IF('Student Record'!G473="","",'Student Record'!G473)</f>
        <v/>
      </c>
      <c r="G476" s="41" t="str">
        <f>IF('Student Record'!H473="","",'Student Record'!H473)</f>
        <v/>
      </c>
      <c r="H476" s="43" t="str">
        <f>IF('Student Record'!J473="","",'Student Record'!J473)</f>
        <v/>
      </c>
      <c r="I476" s="43" t="str">
        <f>IF('Student Record'!D473="","",'Student Record'!D473)</f>
        <v/>
      </c>
      <c r="J476" s="35" t="str">
        <f>IF('Student Record'!T473="","",'Student Record'!T473)</f>
        <v/>
      </c>
      <c r="K476" s="35" t="str">
        <f>IF('Student Record'!V473="","",'Student Record'!V473)</f>
        <v/>
      </c>
      <c r="L476" s="40" t="str">
        <f>IF('Student Record'!W473="","",'Student Record'!W473)</f>
        <v/>
      </c>
    </row>
    <row r="477" spans="1:12" ht="20.100000000000001" customHeight="1" x14ac:dyDescent="0.25">
      <c r="A477" s="38" t="str">
        <f>IF(Table1[[#This Row],[Name of Student]]="","",ROWS($A$1:A473))</f>
        <v/>
      </c>
      <c r="B477" s="35" t="str">
        <f>IF('Student Record'!A474="","",'Student Record'!A474)&amp;" "&amp;IF('Student Record'!B474="","",'Student Record'!B474)</f>
        <v xml:space="preserve"> </v>
      </c>
      <c r="C477" s="35" t="str">
        <f>IF('Student Record'!C474="","",'Student Record'!C474)</f>
        <v/>
      </c>
      <c r="D477" s="41" t="str">
        <f>IF('Student Record'!K474="","",'Student Record'!K474)</f>
        <v/>
      </c>
      <c r="E477" s="41" t="str">
        <f>IF('Student Record'!E474="","",'Student Record'!E474)</f>
        <v/>
      </c>
      <c r="F477" s="41" t="str">
        <f>IF('Student Record'!G474="","",'Student Record'!G474)</f>
        <v/>
      </c>
      <c r="G477" s="41" t="str">
        <f>IF('Student Record'!H474="","",'Student Record'!H474)</f>
        <v/>
      </c>
      <c r="H477" s="43" t="str">
        <f>IF('Student Record'!J474="","",'Student Record'!J474)</f>
        <v/>
      </c>
      <c r="I477" s="43" t="str">
        <f>IF('Student Record'!D474="","",'Student Record'!D474)</f>
        <v/>
      </c>
      <c r="J477" s="35" t="str">
        <f>IF('Student Record'!T474="","",'Student Record'!T474)</f>
        <v/>
      </c>
      <c r="K477" s="35" t="str">
        <f>IF('Student Record'!V474="","",'Student Record'!V474)</f>
        <v/>
      </c>
      <c r="L477" s="40" t="str">
        <f>IF('Student Record'!W474="","",'Student Record'!W474)</f>
        <v/>
      </c>
    </row>
    <row r="478" spans="1:12" ht="20.100000000000001" customHeight="1" x14ac:dyDescent="0.25">
      <c r="A478" s="38" t="str">
        <f>IF(Table1[[#This Row],[Name of Student]]="","",ROWS($A$1:A474))</f>
        <v/>
      </c>
      <c r="B478" s="35" t="str">
        <f>IF('Student Record'!A475="","",'Student Record'!A475)&amp;" "&amp;IF('Student Record'!B475="","",'Student Record'!B475)</f>
        <v xml:space="preserve"> </v>
      </c>
      <c r="C478" s="35" t="str">
        <f>IF('Student Record'!C475="","",'Student Record'!C475)</f>
        <v/>
      </c>
      <c r="D478" s="41" t="str">
        <f>IF('Student Record'!K475="","",'Student Record'!K475)</f>
        <v/>
      </c>
      <c r="E478" s="41" t="str">
        <f>IF('Student Record'!E475="","",'Student Record'!E475)</f>
        <v/>
      </c>
      <c r="F478" s="41" t="str">
        <f>IF('Student Record'!G475="","",'Student Record'!G475)</f>
        <v/>
      </c>
      <c r="G478" s="41" t="str">
        <f>IF('Student Record'!H475="","",'Student Record'!H475)</f>
        <v/>
      </c>
      <c r="H478" s="43" t="str">
        <f>IF('Student Record'!J475="","",'Student Record'!J475)</f>
        <v/>
      </c>
      <c r="I478" s="43" t="str">
        <f>IF('Student Record'!D475="","",'Student Record'!D475)</f>
        <v/>
      </c>
      <c r="J478" s="35" t="str">
        <f>IF('Student Record'!T475="","",'Student Record'!T475)</f>
        <v/>
      </c>
      <c r="K478" s="35" t="str">
        <f>IF('Student Record'!V475="","",'Student Record'!V475)</f>
        <v/>
      </c>
      <c r="L478" s="40" t="str">
        <f>IF('Student Record'!W475="","",'Student Record'!W475)</f>
        <v/>
      </c>
    </row>
    <row r="479" spans="1:12" ht="20.100000000000001" customHeight="1" x14ac:dyDescent="0.25">
      <c r="A479" s="38" t="str">
        <f>IF(Table1[[#This Row],[Name of Student]]="","",ROWS($A$1:A475))</f>
        <v/>
      </c>
      <c r="B479" s="35" t="str">
        <f>IF('Student Record'!A476="","",'Student Record'!A476)&amp;" "&amp;IF('Student Record'!B476="","",'Student Record'!B476)</f>
        <v xml:space="preserve"> </v>
      </c>
      <c r="C479" s="35" t="str">
        <f>IF('Student Record'!C476="","",'Student Record'!C476)</f>
        <v/>
      </c>
      <c r="D479" s="41" t="str">
        <f>IF('Student Record'!K476="","",'Student Record'!K476)</f>
        <v/>
      </c>
      <c r="E479" s="41" t="str">
        <f>IF('Student Record'!E476="","",'Student Record'!E476)</f>
        <v/>
      </c>
      <c r="F479" s="41" t="str">
        <f>IF('Student Record'!G476="","",'Student Record'!G476)</f>
        <v/>
      </c>
      <c r="G479" s="41" t="str">
        <f>IF('Student Record'!H476="","",'Student Record'!H476)</f>
        <v/>
      </c>
      <c r="H479" s="43" t="str">
        <f>IF('Student Record'!J476="","",'Student Record'!J476)</f>
        <v/>
      </c>
      <c r="I479" s="43" t="str">
        <f>IF('Student Record'!D476="","",'Student Record'!D476)</f>
        <v/>
      </c>
      <c r="J479" s="35" t="str">
        <f>IF('Student Record'!T476="","",'Student Record'!T476)</f>
        <v/>
      </c>
      <c r="K479" s="35" t="str">
        <f>IF('Student Record'!V476="","",'Student Record'!V476)</f>
        <v/>
      </c>
      <c r="L479" s="40" t="str">
        <f>IF('Student Record'!W476="","",'Student Record'!W476)</f>
        <v/>
      </c>
    </row>
    <row r="480" spans="1:12" ht="20.100000000000001" customHeight="1" x14ac:dyDescent="0.25">
      <c r="A480" s="38" t="str">
        <f>IF(Table1[[#This Row],[Name of Student]]="","",ROWS($A$1:A476))</f>
        <v/>
      </c>
      <c r="B480" s="35" t="str">
        <f>IF('Student Record'!A477="","",'Student Record'!A477)&amp;" "&amp;IF('Student Record'!B477="","",'Student Record'!B477)</f>
        <v xml:space="preserve"> </v>
      </c>
      <c r="C480" s="35" t="str">
        <f>IF('Student Record'!C477="","",'Student Record'!C477)</f>
        <v/>
      </c>
      <c r="D480" s="41" t="str">
        <f>IF('Student Record'!K477="","",'Student Record'!K477)</f>
        <v/>
      </c>
      <c r="E480" s="41" t="str">
        <f>IF('Student Record'!E477="","",'Student Record'!E477)</f>
        <v/>
      </c>
      <c r="F480" s="41" t="str">
        <f>IF('Student Record'!G477="","",'Student Record'!G477)</f>
        <v/>
      </c>
      <c r="G480" s="41" t="str">
        <f>IF('Student Record'!H477="","",'Student Record'!H477)</f>
        <v/>
      </c>
      <c r="H480" s="43" t="str">
        <f>IF('Student Record'!J477="","",'Student Record'!J477)</f>
        <v/>
      </c>
      <c r="I480" s="43" t="str">
        <f>IF('Student Record'!D477="","",'Student Record'!D477)</f>
        <v/>
      </c>
      <c r="J480" s="35" t="str">
        <f>IF('Student Record'!T477="","",'Student Record'!T477)</f>
        <v/>
      </c>
      <c r="K480" s="35" t="str">
        <f>IF('Student Record'!V477="","",'Student Record'!V477)</f>
        <v/>
      </c>
      <c r="L480" s="40" t="str">
        <f>IF('Student Record'!W477="","",'Student Record'!W477)</f>
        <v/>
      </c>
    </row>
    <row r="481" spans="1:12" ht="20.100000000000001" customHeight="1" x14ac:dyDescent="0.25">
      <c r="A481" s="38" t="str">
        <f>IF(Table1[[#This Row],[Name of Student]]="","",ROWS($A$1:A477))</f>
        <v/>
      </c>
      <c r="B481" s="35" t="str">
        <f>IF('Student Record'!A478="","",'Student Record'!A478)&amp;" "&amp;IF('Student Record'!B478="","",'Student Record'!B478)</f>
        <v xml:space="preserve"> </v>
      </c>
      <c r="C481" s="35" t="str">
        <f>IF('Student Record'!C478="","",'Student Record'!C478)</f>
        <v/>
      </c>
      <c r="D481" s="41" t="str">
        <f>IF('Student Record'!K478="","",'Student Record'!K478)</f>
        <v/>
      </c>
      <c r="E481" s="41" t="str">
        <f>IF('Student Record'!E478="","",'Student Record'!E478)</f>
        <v/>
      </c>
      <c r="F481" s="41" t="str">
        <f>IF('Student Record'!G478="","",'Student Record'!G478)</f>
        <v/>
      </c>
      <c r="G481" s="41" t="str">
        <f>IF('Student Record'!H478="","",'Student Record'!H478)</f>
        <v/>
      </c>
      <c r="H481" s="43" t="str">
        <f>IF('Student Record'!J478="","",'Student Record'!J478)</f>
        <v/>
      </c>
      <c r="I481" s="43" t="str">
        <f>IF('Student Record'!D478="","",'Student Record'!D478)</f>
        <v/>
      </c>
      <c r="J481" s="35" t="str">
        <f>IF('Student Record'!T478="","",'Student Record'!T478)</f>
        <v/>
      </c>
      <c r="K481" s="35" t="str">
        <f>IF('Student Record'!V478="","",'Student Record'!V478)</f>
        <v/>
      </c>
      <c r="L481" s="40" t="str">
        <f>IF('Student Record'!W478="","",'Student Record'!W478)</f>
        <v/>
      </c>
    </row>
    <row r="482" spans="1:12" ht="20.100000000000001" customHeight="1" x14ac:dyDescent="0.25">
      <c r="A482" s="38" t="str">
        <f>IF(Table1[[#This Row],[Name of Student]]="","",ROWS($A$1:A478))</f>
        <v/>
      </c>
      <c r="B482" s="35" t="str">
        <f>IF('Student Record'!A479="","",'Student Record'!A479)&amp;" "&amp;IF('Student Record'!B479="","",'Student Record'!B479)</f>
        <v xml:space="preserve"> </v>
      </c>
      <c r="C482" s="35" t="str">
        <f>IF('Student Record'!C479="","",'Student Record'!C479)</f>
        <v/>
      </c>
      <c r="D482" s="41" t="str">
        <f>IF('Student Record'!K479="","",'Student Record'!K479)</f>
        <v/>
      </c>
      <c r="E482" s="41" t="str">
        <f>IF('Student Record'!E479="","",'Student Record'!E479)</f>
        <v/>
      </c>
      <c r="F482" s="41" t="str">
        <f>IF('Student Record'!G479="","",'Student Record'!G479)</f>
        <v/>
      </c>
      <c r="G482" s="41" t="str">
        <f>IF('Student Record'!H479="","",'Student Record'!H479)</f>
        <v/>
      </c>
      <c r="H482" s="43" t="str">
        <f>IF('Student Record'!J479="","",'Student Record'!J479)</f>
        <v/>
      </c>
      <c r="I482" s="43" t="str">
        <f>IF('Student Record'!D479="","",'Student Record'!D479)</f>
        <v/>
      </c>
      <c r="J482" s="35" t="str">
        <f>IF('Student Record'!T479="","",'Student Record'!T479)</f>
        <v/>
      </c>
      <c r="K482" s="35" t="str">
        <f>IF('Student Record'!V479="","",'Student Record'!V479)</f>
        <v/>
      </c>
      <c r="L482" s="40" t="str">
        <f>IF('Student Record'!W479="","",'Student Record'!W479)</f>
        <v/>
      </c>
    </row>
    <row r="483" spans="1:12" ht="20.100000000000001" customHeight="1" x14ac:dyDescent="0.25">
      <c r="A483" s="38" t="str">
        <f>IF(Table1[[#This Row],[Name of Student]]="","",ROWS($A$1:A479))</f>
        <v/>
      </c>
      <c r="B483" s="35" t="str">
        <f>IF('Student Record'!A480="","",'Student Record'!A480)&amp;" "&amp;IF('Student Record'!B480="","",'Student Record'!B480)</f>
        <v xml:space="preserve"> </v>
      </c>
      <c r="C483" s="35" t="str">
        <f>IF('Student Record'!C480="","",'Student Record'!C480)</f>
        <v/>
      </c>
      <c r="D483" s="41" t="str">
        <f>IF('Student Record'!K480="","",'Student Record'!K480)</f>
        <v/>
      </c>
      <c r="E483" s="41" t="str">
        <f>IF('Student Record'!E480="","",'Student Record'!E480)</f>
        <v/>
      </c>
      <c r="F483" s="41" t="str">
        <f>IF('Student Record'!G480="","",'Student Record'!G480)</f>
        <v/>
      </c>
      <c r="G483" s="41" t="str">
        <f>IF('Student Record'!H480="","",'Student Record'!H480)</f>
        <v/>
      </c>
      <c r="H483" s="43" t="str">
        <f>IF('Student Record'!J480="","",'Student Record'!J480)</f>
        <v/>
      </c>
      <c r="I483" s="43" t="str">
        <f>IF('Student Record'!D480="","",'Student Record'!D480)</f>
        <v/>
      </c>
      <c r="J483" s="35" t="str">
        <f>IF('Student Record'!T480="","",'Student Record'!T480)</f>
        <v/>
      </c>
      <c r="K483" s="35" t="str">
        <f>IF('Student Record'!V480="","",'Student Record'!V480)</f>
        <v/>
      </c>
      <c r="L483" s="40" t="str">
        <f>IF('Student Record'!W480="","",'Student Record'!W480)</f>
        <v/>
      </c>
    </row>
    <row r="484" spans="1:12" ht="20.100000000000001" customHeight="1" x14ac:dyDescent="0.25">
      <c r="A484" s="38" t="str">
        <f>IF(Table1[[#This Row],[Name of Student]]="","",ROWS($A$1:A480))</f>
        <v/>
      </c>
      <c r="B484" s="35" t="str">
        <f>IF('Student Record'!A481="","",'Student Record'!A481)&amp;" "&amp;IF('Student Record'!B481="","",'Student Record'!B481)</f>
        <v xml:space="preserve"> </v>
      </c>
      <c r="C484" s="35" t="str">
        <f>IF('Student Record'!C481="","",'Student Record'!C481)</f>
        <v/>
      </c>
      <c r="D484" s="41" t="str">
        <f>IF('Student Record'!K481="","",'Student Record'!K481)</f>
        <v/>
      </c>
      <c r="E484" s="41" t="str">
        <f>IF('Student Record'!E481="","",'Student Record'!E481)</f>
        <v/>
      </c>
      <c r="F484" s="41" t="str">
        <f>IF('Student Record'!G481="","",'Student Record'!G481)</f>
        <v/>
      </c>
      <c r="G484" s="41" t="str">
        <f>IF('Student Record'!H481="","",'Student Record'!H481)</f>
        <v/>
      </c>
      <c r="H484" s="43" t="str">
        <f>IF('Student Record'!J481="","",'Student Record'!J481)</f>
        <v/>
      </c>
      <c r="I484" s="43" t="str">
        <f>IF('Student Record'!D481="","",'Student Record'!D481)</f>
        <v/>
      </c>
      <c r="J484" s="35" t="str">
        <f>IF('Student Record'!T481="","",'Student Record'!T481)</f>
        <v/>
      </c>
      <c r="K484" s="35" t="str">
        <f>IF('Student Record'!V481="","",'Student Record'!V481)</f>
        <v/>
      </c>
      <c r="L484" s="40" t="str">
        <f>IF('Student Record'!W481="","",'Student Record'!W481)</f>
        <v/>
      </c>
    </row>
    <row r="485" spans="1:12" ht="20.100000000000001" customHeight="1" x14ac:dyDescent="0.25">
      <c r="A485" s="38" t="str">
        <f>IF(Table1[[#This Row],[Name of Student]]="","",ROWS($A$1:A481))</f>
        <v/>
      </c>
      <c r="B485" s="35" t="str">
        <f>IF('Student Record'!A482="","",'Student Record'!A482)&amp;" "&amp;IF('Student Record'!B482="","",'Student Record'!B482)</f>
        <v xml:space="preserve"> </v>
      </c>
      <c r="C485" s="35" t="str">
        <f>IF('Student Record'!C482="","",'Student Record'!C482)</f>
        <v/>
      </c>
      <c r="D485" s="41" t="str">
        <f>IF('Student Record'!K482="","",'Student Record'!K482)</f>
        <v/>
      </c>
      <c r="E485" s="41" t="str">
        <f>IF('Student Record'!E482="","",'Student Record'!E482)</f>
        <v/>
      </c>
      <c r="F485" s="41" t="str">
        <f>IF('Student Record'!G482="","",'Student Record'!G482)</f>
        <v/>
      </c>
      <c r="G485" s="41" t="str">
        <f>IF('Student Record'!H482="","",'Student Record'!H482)</f>
        <v/>
      </c>
      <c r="H485" s="43" t="str">
        <f>IF('Student Record'!J482="","",'Student Record'!J482)</f>
        <v/>
      </c>
      <c r="I485" s="43" t="str">
        <f>IF('Student Record'!D482="","",'Student Record'!D482)</f>
        <v/>
      </c>
      <c r="J485" s="35" t="str">
        <f>IF('Student Record'!T482="","",'Student Record'!T482)</f>
        <v/>
      </c>
      <c r="K485" s="35" t="str">
        <f>IF('Student Record'!V482="","",'Student Record'!V482)</f>
        <v/>
      </c>
      <c r="L485" s="40" t="str">
        <f>IF('Student Record'!W482="","",'Student Record'!W482)</f>
        <v/>
      </c>
    </row>
    <row r="486" spans="1:12" ht="20.100000000000001" customHeight="1" x14ac:dyDescent="0.25">
      <c r="A486" s="38" t="str">
        <f>IF(Table1[[#This Row],[Name of Student]]="","",ROWS($A$1:A482))</f>
        <v/>
      </c>
      <c r="B486" s="35" t="str">
        <f>IF('Student Record'!A483="","",'Student Record'!A483)&amp;" "&amp;IF('Student Record'!B483="","",'Student Record'!B483)</f>
        <v xml:space="preserve"> </v>
      </c>
      <c r="C486" s="35" t="str">
        <f>IF('Student Record'!C483="","",'Student Record'!C483)</f>
        <v/>
      </c>
      <c r="D486" s="41" t="str">
        <f>IF('Student Record'!K483="","",'Student Record'!K483)</f>
        <v/>
      </c>
      <c r="E486" s="41" t="str">
        <f>IF('Student Record'!E483="","",'Student Record'!E483)</f>
        <v/>
      </c>
      <c r="F486" s="41" t="str">
        <f>IF('Student Record'!G483="","",'Student Record'!G483)</f>
        <v/>
      </c>
      <c r="G486" s="41" t="str">
        <f>IF('Student Record'!H483="","",'Student Record'!H483)</f>
        <v/>
      </c>
      <c r="H486" s="43" t="str">
        <f>IF('Student Record'!J483="","",'Student Record'!J483)</f>
        <v/>
      </c>
      <c r="I486" s="43" t="str">
        <f>IF('Student Record'!D483="","",'Student Record'!D483)</f>
        <v/>
      </c>
      <c r="J486" s="35" t="str">
        <f>IF('Student Record'!T483="","",'Student Record'!T483)</f>
        <v/>
      </c>
      <c r="K486" s="35" t="str">
        <f>IF('Student Record'!V483="","",'Student Record'!V483)</f>
        <v/>
      </c>
      <c r="L486" s="40" t="str">
        <f>IF('Student Record'!W483="","",'Student Record'!W483)</f>
        <v/>
      </c>
    </row>
    <row r="487" spans="1:12" ht="20.100000000000001" customHeight="1" x14ac:dyDescent="0.25">
      <c r="A487" s="38" t="str">
        <f>IF(Table1[[#This Row],[Name of Student]]="","",ROWS($A$1:A483))</f>
        <v/>
      </c>
      <c r="B487" s="35" t="str">
        <f>IF('Student Record'!A484="","",'Student Record'!A484)&amp;" "&amp;IF('Student Record'!B484="","",'Student Record'!B484)</f>
        <v xml:space="preserve"> </v>
      </c>
      <c r="C487" s="35" t="str">
        <f>IF('Student Record'!C484="","",'Student Record'!C484)</f>
        <v/>
      </c>
      <c r="D487" s="41" t="str">
        <f>IF('Student Record'!K484="","",'Student Record'!K484)</f>
        <v/>
      </c>
      <c r="E487" s="41" t="str">
        <f>IF('Student Record'!E484="","",'Student Record'!E484)</f>
        <v/>
      </c>
      <c r="F487" s="41" t="str">
        <f>IF('Student Record'!G484="","",'Student Record'!G484)</f>
        <v/>
      </c>
      <c r="G487" s="41" t="str">
        <f>IF('Student Record'!H484="","",'Student Record'!H484)</f>
        <v/>
      </c>
      <c r="H487" s="43" t="str">
        <f>IF('Student Record'!J484="","",'Student Record'!J484)</f>
        <v/>
      </c>
      <c r="I487" s="43" t="str">
        <f>IF('Student Record'!D484="","",'Student Record'!D484)</f>
        <v/>
      </c>
      <c r="J487" s="35" t="str">
        <f>IF('Student Record'!T484="","",'Student Record'!T484)</f>
        <v/>
      </c>
      <c r="K487" s="35" t="str">
        <f>IF('Student Record'!V484="","",'Student Record'!V484)</f>
        <v/>
      </c>
      <c r="L487" s="40" t="str">
        <f>IF('Student Record'!W484="","",'Student Record'!W484)</f>
        <v/>
      </c>
    </row>
    <row r="488" spans="1:12" ht="20.100000000000001" customHeight="1" x14ac:dyDescent="0.25">
      <c r="A488" s="38" t="str">
        <f>IF(Table1[[#This Row],[Name of Student]]="","",ROWS($A$1:A484))</f>
        <v/>
      </c>
      <c r="B488" s="35" t="str">
        <f>IF('Student Record'!A485="","",'Student Record'!A485)&amp;" "&amp;IF('Student Record'!B485="","",'Student Record'!B485)</f>
        <v xml:space="preserve"> </v>
      </c>
      <c r="C488" s="35" t="str">
        <f>IF('Student Record'!C485="","",'Student Record'!C485)</f>
        <v/>
      </c>
      <c r="D488" s="41" t="str">
        <f>IF('Student Record'!K485="","",'Student Record'!K485)</f>
        <v/>
      </c>
      <c r="E488" s="41" t="str">
        <f>IF('Student Record'!E485="","",'Student Record'!E485)</f>
        <v/>
      </c>
      <c r="F488" s="41" t="str">
        <f>IF('Student Record'!G485="","",'Student Record'!G485)</f>
        <v/>
      </c>
      <c r="G488" s="41" t="str">
        <f>IF('Student Record'!H485="","",'Student Record'!H485)</f>
        <v/>
      </c>
      <c r="H488" s="43" t="str">
        <f>IF('Student Record'!J485="","",'Student Record'!J485)</f>
        <v/>
      </c>
      <c r="I488" s="43" t="str">
        <f>IF('Student Record'!D485="","",'Student Record'!D485)</f>
        <v/>
      </c>
      <c r="J488" s="35" t="str">
        <f>IF('Student Record'!T485="","",'Student Record'!T485)</f>
        <v/>
      </c>
      <c r="K488" s="35" t="str">
        <f>IF('Student Record'!V485="","",'Student Record'!V485)</f>
        <v/>
      </c>
      <c r="L488" s="40" t="str">
        <f>IF('Student Record'!W485="","",'Student Record'!W485)</f>
        <v/>
      </c>
    </row>
    <row r="489" spans="1:12" ht="20.100000000000001" customHeight="1" x14ac:dyDescent="0.25">
      <c r="A489" s="38" t="str">
        <f>IF(Table1[[#This Row],[Name of Student]]="","",ROWS($A$1:A485))</f>
        <v/>
      </c>
      <c r="B489" s="35" t="str">
        <f>IF('Student Record'!A486="","",'Student Record'!A486)&amp;" "&amp;IF('Student Record'!B486="","",'Student Record'!B486)</f>
        <v xml:space="preserve"> </v>
      </c>
      <c r="C489" s="35" t="str">
        <f>IF('Student Record'!C486="","",'Student Record'!C486)</f>
        <v/>
      </c>
      <c r="D489" s="41" t="str">
        <f>IF('Student Record'!K486="","",'Student Record'!K486)</f>
        <v/>
      </c>
      <c r="E489" s="41" t="str">
        <f>IF('Student Record'!E486="","",'Student Record'!E486)</f>
        <v/>
      </c>
      <c r="F489" s="41" t="str">
        <f>IF('Student Record'!G486="","",'Student Record'!G486)</f>
        <v/>
      </c>
      <c r="G489" s="41" t="str">
        <f>IF('Student Record'!H486="","",'Student Record'!H486)</f>
        <v/>
      </c>
      <c r="H489" s="43" t="str">
        <f>IF('Student Record'!J486="","",'Student Record'!J486)</f>
        <v/>
      </c>
      <c r="I489" s="43" t="str">
        <f>IF('Student Record'!D486="","",'Student Record'!D486)</f>
        <v/>
      </c>
      <c r="J489" s="35" t="str">
        <f>IF('Student Record'!T486="","",'Student Record'!T486)</f>
        <v/>
      </c>
      <c r="K489" s="35" t="str">
        <f>IF('Student Record'!V486="","",'Student Record'!V486)</f>
        <v/>
      </c>
      <c r="L489" s="40" t="str">
        <f>IF('Student Record'!W486="","",'Student Record'!W486)</f>
        <v/>
      </c>
    </row>
    <row r="490" spans="1:12" ht="20.100000000000001" customHeight="1" x14ac:dyDescent="0.25">
      <c r="A490" s="38" t="str">
        <f>IF(Table1[[#This Row],[Name of Student]]="","",ROWS($A$1:A486))</f>
        <v/>
      </c>
      <c r="B490" s="35" t="str">
        <f>IF('Student Record'!A487="","",'Student Record'!A487)&amp;" "&amp;IF('Student Record'!B487="","",'Student Record'!B487)</f>
        <v xml:space="preserve"> </v>
      </c>
      <c r="C490" s="35" t="str">
        <f>IF('Student Record'!C487="","",'Student Record'!C487)</f>
        <v/>
      </c>
      <c r="D490" s="41" t="str">
        <f>IF('Student Record'!K487="","",'Student Record'!K487)</f>
        <v/>
      </c>
      <c r="E490" s="41" t="str">
        <f>IF('Student Record'!E487="","",'Student Record'!E487)</f>
        <v/>
      </c>
      <c r="F490" s="41" t="str">
        <f>IF('Student Record'!G487="","",'Student Record'!G487)</f>
        <v/>
      </c>
      <c r="G490" s="41" t="str">
        <f>IF('Student Record'!H487="","",'Student Record'!H487)</f>
        <v/>
      </c>
      <c r="H490" s="43" t="str">
        <f>IF('Student Record'!J487="","",'Student Record'!J487)</f>
        <v/>
      </c>
      <c r="I490" s="43" t="str">
        <f>IF('Student Record'!D487="","",'Student Record'!D487)</f>
        <v/>
      </c>
      <c r="J490" s="35" t="str">
        <f>IF('Student Record'!T487="","",'Student Record'!T487)</f>
        <v/>
      </c>
      <c r="K490" s="35" t="str">
        <f>IF('Student Record'!V487="","",'Student Record'!V487)</f>
        <v/>
      </c>
      <c r="L490" s="40" t="str">
        <f>IF('Student Record'!W487="","",'Student Record'!W487)</f>
        <v/>
      </c>
    </row>
    <row r="491" spans="1:12" ht="20.100000000000001" customHeight="1" x14ac:dyDescent="0.25">
      <c r="A491" s="38" t="str">
        <f>IF(Table1[[#This Row],[Name of Student]]="","",ROWS($A$1:A487))</f>
        <v/>
      </c>
      <c r="B491" s="35" t="str">
        <f>IF('Student Record'!A488="","",'Student Record'!A488)&amp;" "&amp;IF('Student Record'!B488="","",'Student Record'!B488)</f>
        <v xml:space="preserve"> </v>
      </c>
      <c r="C491" s="35" t="str">
        <f>IF('Student Record'!C488="","",'Student Record'!C488)</f>
        <v/>
      </c>
      <c r="D491" s="41" t="str">
        <f>IF('Student Record'!K488="","",'Student Record'!K488)</f>
        <v/>
      </c>
      <c r="E491" s="41" t="str">
        <f>IF('Student Record'!E488="","",'Student Record'!E488)</f>
        <v/>
      </c>
      <c r="F491" s="41" t="str">
        <f>IF('Student Record'!G488="","",'Student Record'!G488)</f>
        <v/>
      </c>
      <c r="G491" s="41" t="str">
        <f>IF('Student Record'!H488="","",'Student Record'!H488)</f>
        <v/>
      </c>
      <c r="H491" s="43" t="str">
        <f>IF('Student Record'!J488="","",'Student Record'!J488)</f>
        <v/>
      </c>
      <c r="I491" s="43" t="str">
        <f>IF('Student Record'!D488="","",'Student Record'!D488)</f>
        <v/>
      </c>
      <c r="J491" s="35" t="str">
        <f>IF('Student Record'!T488="","",'Student Record'!T488)</f>
        <v/>
      </c>
      <c r="K491" s="35" t="str">
        <f>IF('Student Record'!V488="","",'Student Record'!V488)</f>
        <v/>
      </c>
      <c r="L491" s="40" t="str">
        <f>IF('Student Record'!W488="","",'Student Record'!W488)</f>
        <v/>
      </c>
    </row>
    <row r="492" spans="1:12" ht="20.100000000000001" customHeight="1" x14ac:dyDescent="0.25">
      <c r="A492" s="38" t="str">
        <f>IF(Table1[[#This Row],[Name of Student]]="","",ROWS($A$1:A488))</f>
        <v/>
      </c>
      <c r="B492" s="35" t="str">
        <f>IF('Student Record'!A489="","",'Student Record'!A489)&amp;" "&amp;IF('Student Record'!B489="","",'Student Record'!B489)</f>
        <v xml:space="preserve"> </v>
      </c>
      <c r="C492" s="35" t="str">
        <f>IF('Student Record'!C489="","",'Student Record'!C489)</f>
        <v/>
      </c>
      <c r="D492" s="41" t="str">
        <f>IF('Student Record'!K489="","",'Student Record'!K489)</f>
        <v/>
      </c>
      <c r="E492" s="41" t="str">
        <f>IF('Student Record'!E489="","",'Student Record'!E489)</f>
        <v/>
      </c>
      <c r="F492" s="41" t="str">
        <f>IF('Student Record'!G489="","",'Student Record'!G489)</f>
        <v/>
      </c>
      <c r="G492" s="41" t="str">
        <f>IF('Student Record'!H489="","",'Student Record'!H489)</f>
        <v/>
      </c>
      <c r="H492" s="43" t="str">
        <f>IF('Student Record'!J489="","",'Student Record'!J489)</f>
        <v/>
      </c>
      <c r="I492" s="43" t="str">
        <f>IF('Student Record'!D489="","",'Student Record'!D489)</f>
        <v/>
      </c>
      <c r="J492" s="35" t="str">
        <f>IF('Student Record'!T489="","",'Student Record'!T489)</f>
        <v/>
      </c>
      <c r="K492" s="35" t="str">
        <f>IF('Student Record'!V489="","",'Student Record'!V489)</f>
        <v/>
      </c>
      <c r="L492" s="40" t="str">
        <f>IF('Student Record'!W489="","",'Student Record'!W489)</f>
        <v/>
      </c>
    </row>
    <row r="493" spans="1:12" ht="20.100000000000001" customHeight="1" x14ac:dyDescent="0.25">
      <c r="A493" s="38" t="str">
        <f>IF(Table1[[#This Row],[Name of Student]]="","",ROWS($A$1:A489))</f>
        <v/>
      </c>
      <c r="B493" s="35" t="str">
        <f>IF('Student Record'!A490="","",'Student Record'!A490)&amp;" "&amp;IF('Student Record'!B490="","",'Student Record'!B490)</f>
        <v xml:space="preserve"> </v>
      </c>
      <c r="C493" s="35" t="str">
        <f>IF('Student Record'!C490="","",'Student Record'!C490)</f>
        <v/>
      </c>
      <c r="D493" s="41" t="str">
        <f>IF('Student Record'!K490="","",'Student Record'!K490)</f>
        <v/>
      </c>
      <c r="E493" s="41" t="str">
        <f>IF('Student Record'!E490="","",'Student Record'!E490)</f>
        <v/>
      </c>
      <c r="F493" s="41" t="str">
        <f>IF('Student Record'!G490="","",'Student Record'!G490)</f>
        <v/>
      </c>
      <c r="G493" s="41" t="str">
        <f>IF('Student Record'!H490="","",'Student Record'!H490)</f>
        <v/>
      </c>
      <c r="H493" s="43" t="str">
        <f>IF('Student Record'!J490="","",'Student Record'!J490)</f>
        <v/>
      </c>
      <c r="I493" s="43" t="str">
        <f>IF('Student Record'!D490="","",'Student Record'!D490)</f>
        <v/>
      </c>
      <c r="J493" s="35" t="str">
        <f>IF('Student Record'!T490="","",'Student Record'!T490)</f>
        <v/>
      </c>
      <c r="K493" s="35" t="str">
        <f>IF('Student Record'!V490="","",'Student Record'!V490)</f>
        <v/>
      </c>
      <c r="L493" s="40" t="str">
        <f>IF('Student Record'!W490="","",'Student Record'!W490)</f>
        <v/>
      </c>
    </row>
    <row r="494" spans="1:12" ht="20.100000000000001" customHeight="1" x14ac:dyDescent="0.25">
      <c r="A494" s="38" t="str">
        <f>IF(Table1[[#This Row],[Name of Student]]="","",ROWS($A$1:A490))</f>
        <v/>
      </c>
      <c r="B494" s="35" t="str">
        <f>IF('Student Record'!A491="","",'Student Record'!A491)&amp;" "&amp;IF('Student Record'!B491="","",'Student Record'!B491)</f>
        <v xml:space="preserve"> </v>
      </c>
      <c r="C494" s="35" t="str">
        <f>IF('Student Record'!C491="","",'Student Record'!C491)</f>
        <v/>
      </c>
      <c r="D494" s="41" t="str">
        <f>IF('Student Record'!K491="","",'Student Record'!K491)</f>
        <v/>
      </c>
      <c r="E494" s="41" t="str">
        <f>IF('Student Record'!E491="","",'Student Record'!E491)</f>
        <v/>
      </c>
      <c r="F494" s="41" t="str">
        <f>IF('Student Record'!G491="","",'Student Record'!G491)</f>
        <v/>
      </c>
      <c r="G494" s="41" t="str">
        <f>IF('Student Record'!H491="","",'Student Record'!H491)</f>
        <v/>
      </c>
      <c r="H494" s="43" t="str">
        <f>IF('Student Record'!J491="","",'Student Record'!J491)</f>
        <v/>
      </c>
      <c r="I494" s="43" t="str">
        <f>IF('Student Record'!D491="","",'Student Record'!D491)</f>
        <v/>
      </c>
      <c r="J494" s="35" t="str">
        <f>IF('Student Record'!T491="","",'Student Record'!T491)</f>
        <v/>
      </c>
      <c r="K494" s="35" t="str">
        <f>IF('Student Record'!V491="","",'Student Record'!V491)</f>
        <v/>
      </c>
      <c r="L494" s="40" t="str">
        <f>IF('Student Record'!W491="","",'Student Record'!W491)</f>
        <v/>
      </c>
    </row>
    <row r="495" spans="1:12" ht="20.100000000000001" customHeight="1" x14ac:dyDescent="0.25">
      <c r="A495" s="38" t="str">
        <f>IF(Table1[[#This Row],[Name of Student]]="","",ROWS($A$1:A491))</f>
        <v/>
      </c>
      <c r="B495" s="35" t="str">
        <f>IF('Student Record'!A492="","",'Student Record'!A492)&amp;" "&amp;IF('Student Record'!B492="","",'Student Record'!B492)</f>
        <v xml:space="preserve"> </v>
      </c>
      <c r="C495" s="35" t="str">
        <f>IF('Student Record'!C492="","",'Student Record'!C492)</f>
        <v/>
      </c>
      <c r="D495" s="41" t="str">
        <f>IF('Student Record'!K492="","",'Student Record'!K492)</f>
        <v/>
      </c>
      <c r="E495" s="41" t="str">
        <f>IF('Student Record'!E492="","",'Student Record'!E492)</f>
        <v/>
      </c>
      <c r="F495" s="41" t="str">
        <f>IF('Student Record'!G492="","",'Student Record'!G492)</f>
        <v/>
      </c>
      <c r="G495" s="41" t="str">
        <f>IF('Student Record'!H492="","",'Student Record'!H492)</f>
        <v/>
      </c>
      <c r="H495" s="43" t="str">
        <f>IF('Student Record'!J492="","",'Student Record'!J492)</f>
        <v/>
      </c>
      <c r="I495" s="43" t="str">
        <f>IF('Student Record'!D492="","",'Student Record'!D492)</f>
        <v/>
      </c>
      <c r="J495" s="35" t="str">
        <f>IF('Student Record'!T492="","",'Student Record'!T492)</f>
        <v/>
      </c>
      <c r="K495" s="35" t="str">
        <f>IF('Student Record'!V492="","",'Student Record'!V492)</f>
        <v/>
      </c>
      <c r="L495" s="40" t="str">
        <f>IF('Student Record'!W492="","",'Student Record'!W492)</f>
        <v/>
      </c>
    </row>
    <row r="496" spans="1:12" ht="20.100000000000001" customHeight="1" x14ac:dyDescent="0.25">
      <c r="A496" s="38" t="str">
        <f>IF(Table1[[#This Row],[Name of Student]]="","",ROWS($A$1:A492))</f>
        <v/>
      </c>
      <c r="B496" s="35" t="str">
        <f>IF('Student Record'!A493="","",'Student Record'!A493)&amp;" "&amp;IF('Student Record'!B493="","",'Student Record'!B493)</f>
        <v xml:space="preserve"> </v>
      </c>
      <c r="C496" s="35" t="str">
        <f>IF('Student Record'!C493="","",'Student Record'!C493)</f>
        <v/>
      </c>
      <c r="D496" s="41" t="str">
        <f>IF('Student Record'!K493="","",'Student Record'!K493)</f>
        <v/>
      </c>
      <c r="E496" s="41" t="str">
        <f>IF('Student Record'!E493="","",'Student Record'!E493)</f>
        <v/>
      </c>
      <c r="F496" s="41" t="str">
        <f>IF('Student Record'!G493="","",'Student Record'!G493)</f>
        <v/>
      </c>
      <c r="G496" s="41" t="str">
        <f>IF('Student Record'!H493="","",'Student Record'!H493)</f>
        <v/>
      </c>
      <c r="H496" s="43" t="str">
        <f>IF('Student Record'!J493="","",'Student Record'!J493)</f>
        <v/>
      </c>
      <c r="I496" s="43" t="str">
        <f>IF('Student Record'!D493="","",'Student Record'!D493)</f>
        <v/>
      </c>
      <c r="J496" s="35" t="str">
        <f>IF('Student Record'!T493="","",'Student Record'!T493)</f>
        <v/>
      </c>
      <c r="K496" s="35" t="str">
        <f>IF('Student Record'!V493="","",'Student Record'!V493)</f>
        <v/>
      </c>
      <c r="L496" s="40" t="str">
        <f>IF('Student Record'!W493="","",'Student Record'!W493)</f>
        <v/>
      </c>
    </row>
    <row r="497" spans="1:12" ht="20.100000000000001" customHeight="1" x14ac:dyDescent="0.25">
      <c r="A497" s="38" t="str">
        <f>IF(Table1[[#This Row],[Name of Student]]="","",ROWS($A$1:A493))</f>
        <v/>
      </c>
      <c r="B497" s="35" t="str">
        <f>IF('Student Record'!A494="","",'Student Record'!A494)&amp;" "&amp;IF('Student Record'!B494="","",'Student Record'!B494)</f>
        <v xml:space="preserve"> </v>
      </c>
      <c r="C497" s="35" t="str">
        <f>IF('Student Record'!C494="","",'Student Record'!C494)</f>
        <v/>
      </c>
      <c r="D497" s="41" t="str">
        <f>IF('Student Record'!K494="","",'Student Record'!K494)</f>
        <v/>
      </c>
      <c r="E497" s="41" t="str">
        <f>IF('Student Record'!E494="","",'Student Record'!E494)</f>
        <v/>
      </c>
      <c r="F497" s="41" t="str">
        <f>IF('Student Record'!G494="","",'Student Record'!G494)</f>
        <v/>
      </c>
      <c r="G497" s="41" t="str">
        <f>IF('Student Record'!H494="","",'Student Record'!H494)</f>
        <v/>
      </c>
      <c r="H497" s="43" t="str">
        <f>IF('Student Record'!J494="","",'Student Record'!J494)</f>
        <v/>
      </c>
      <c r="I497" s="43" t="str">
        <f>IF('Student Record'!D494="","",'Student Record'!D494)</f>
        <v/>
      </c>
      <c r="J497" s="35" t="str">
        <f>IF('Student Record'!T494="","",'Student Record'!T494)</f>
        <v/>
      </c>
      <c r="K497" s="35" t="str">
        <f>IF('Student Record'!V494="","",'Student Record'!V494)</f>
        <v/>
      </c>
      <c r="L497" s="40" t="str">
        <f>IF('Student Record'!W494="","",'Student Record'!W494)</f>
        <v/>
      </c>
    </row>
    <row r="498" spans="1:12" ht="20.100000000000001" customHeight="1" x14ac:dyDescent="0.25">
      <c r="A498" s="38" t="str">
        <f>IF(Table1[[#This Row],[Name of Student]]="","",ROWS($A$1:A494))</f>
        <v/>
      </c>
      <c r="B498" s="35" t="str">
        <f>IF('Student Record'!A495="","",'Student Record'!A495)&amp;" "&amp;IF('Student Record'!B495="","",'Student Record'!B495)</f>
        <v xml:space="preserve"> </v>
      </c>
      <c r="C498" s="35" t="str">
        <f>IF('Student Record'!C495="","",'Student Record'!C495)</f>
        <v/>
      </c>
      <c r="D498" s="41" t="str">
        <f>IF('Student Record'!K495="","",'Student Record'!K495)</f>
        <v/>
      </c>
      <c r="E498" s="41" t="str">
        <f>IF('Student Record'!E495="","",'Student Record'!E495)</f>
        <v/>
      </c>
      <c r="F498" s="41" t="str">
        <f>IF('Student Record'!G495="","",'Student Record'!G495)</f>
        <v/>
      </c>
      <c r="G498" s="41" t="str">
        <f>IF('Student Record'!H495="","",'Student Record'!H495)</f>
        <v/>
      </c>
      <c r="H498" s="43" t="str">
        <f>IF('Student Record'!J495="","",'Student Record'!J495)</f>
        <v/>
      </c>
      <c r="I498" s="43" t="str">
        <f>IF('Student Record'!D495="","",'Student Record'!D495)</f>
        <v/>
      </c>
      <c r="J498" s="35" t="str">
        <f>IF('Student Record'!T495="","",'Student Record'!T495)</f>
        <v/>
      </c>
      <c r="K498" s="35" t="str">
        <f>IF('Student Record'!V495="","",'Student Record'!V495)</f>
        <v/>
      </c>
      <c r="L498" s="40" t="str">
        <f>IF('Student Record'!W495="","",'Student Record'!W495)</f>
        <v/>
      </c>
    </row>
    <row r="499" spans="1:12" ht="20.100000000000001" customHeight="1" x14ac:dyDescent="0.25">
      <c r="A499" s="38" t="str">
        <f>IF(Table1[[#This Row],[Name of Student]]="","",ROWS($A$1:A495))</f>
        <v/>
      </c>
      <c r="B499" s="35" t="str">
        <f>IF('Student Record'!A496="","",'Student Record'!A496)&amp;" "&amp;IF('Student Record'!B496="","",'Student Record'!B496)</f>
        <v xml:space="preserve"> </v>
      </c>
      <c r="C499" s="35" t="str">
        <f>IF('Student Record'!C496="","",'Student Record'!C496)</f>
        <v/>
      </c>
      <c r="D499" s="41" t="str">
        <f>IF('Student Record'!K496="","",'Student Record'!K496)</f>
        <v/>
      </c>
      <c r="E499" s="41" t="str">
        <f>IF('Student Record'!E496="","",'Student Record'!E496)</f>
        <v/>
      </c>
      <c r="F499" s="41" t="str">
        <f>IF('Student Record'!G496="","",'Student Record'!G496)</f>
        <v/>
      </c>
      <c r="G499" s="41" t="str">
        <f>IF('Student Record'!H496="","",'Student Record'!H496)</f>
        <v/>
      </c>
      <c r="H499" s="43" t="str">
        <f>IF('Student Record'!J496="","",'Student Record'!J496)</f>
        <v/>
      </c>
      <c r="I499" s="43" t="str">
        <f>IF('Student Record'!D496="","",'Student Record'!D496)</f>
        <v/>
      </c>
      <c r="J499" s="35" t="str">
        <f>IF('Student Record'!T496="","",'Student Record'!T496)</f>
        <v/>
      </c>
      <c r="K499" s="35" t="str">
        <f>IF('Student Record'!V496="","",'Student Record'!V496)</f>
        <v/>
      </c>
      <c r="L499" s="40" t="str">
        <f>IF('Student Record'!W496="","",'Student Record'!W496)</f>
        <v/>
      </c>
    </row>
    <row r="500" spans="1:12" ht="20.100000000000001" customHeight="1" x14ac:dyDescent="0.25">
      <c r="A500" s="38" t="str">
        <f>IF(Table1[[#This Row],[Name of Student]]="","",ROWS($A$1:A496))</f>
        <v/>
      </c>
      <c r="B500" s="35" t="str">
        <f>IF('Student Record'!A497="","",'Student Record'!A497)&amp;" "&amp;IF('Student Record'!B497="","",'Student Record'!B497)</f>
        <v xml:space="preserve"> </v>
      </c>
      <c r="C500" s="35" t="str">
        <f>IF('Student Record'!C497="","",'Student Record'!C497)</f>
        <v/>
      </c>
      <c r="D500" s="41" t="str">
        <f>IF('Student Record'!K497="","",'Student Record'!K497)</f>
        <v/>
      </c>
      <c r="E500" s="41" t="str">
        <f>IF('Student Record'!E497="","",'Student Record'!E497)</f>
        <v/>
      </c>
      <c r="F500" s="41" t="str">
        <f>IF('Student Record'!G497="","",'Student Record'!G497)</f>
        <v/>
      </c>
      <c r="G500" s="41" t="str">
        <f>IF('Student Record'!H497="","",'Student Record'!H497)</f>
        <v/>
      </c>
      <c r="H500" s="43" t="str">
        <f>IF('Student Record'!J497="","",'Student Record'!J497)</f>
        <v/>
      </c>
      <c r="I500" s="43" t="str">
        <f>IF('Student Record'!D497="","",'Student Record'!D497)</f>
        <v/>
      </c>
      <c r="J500" s="35" t="str">
        <f>IF('Student Record'!T497="","",'Student Record'!T497)</f>
        <v/>
      </c>
      <c r="K500" s="35" t="str">
        <f>IF('Student Record'!V497="","",'Student Record'!V497)</f>
        <v/>
      </c>
      <c r="L500" s="40" t="str">
        <f>IF('Student Record'!W497="","",'Student Record'!W497)</f>
        <v/>
      </c>
    </row>
    <row r="501" spans="1:12" ht="20.100000000000001" customHeight="1" x14ac:dyDescent="0.25">
      <c r="A501" s="38" t="str">
        <f>IF(Table1[[#This Row],[Name of Student]]="","",ROWS($A$1:A497))</f>
        <v/>
      </c>
      <c r="B501" s="35" t="str">
        <f>IF('Student Record'!A498="","",'Student Record'!A498)&amp;" "&amp;IF('Student Record'!B498="","",'Student Record'!B498)</f>
        <v xml:space="preserve"> </v>
      </c>
      <c r="C501" s="35" t="str">
        <f>IF('Student Record'!C498="","",'Student Record'!C498)</f>
        <v/>
      </c>
      <c r="D501" s="41" t="str">
        <f>IF('Student Record'!K498="","",'Student Record'!K498)</f>
        <v/>
      </c>
      <c r="E501" s="41" t="str">
        <f>IF('Student Record'!E498="","",'Student Record'!E498)</f>
        <v/>
      </c>
      <c r="F501" s="41" t="str">
        <f>IF('Student Record'!G498="","",'Student Record'!G498)</f>
        <v/>
      </c>
      <c r="G501" s="41" t="str">
        <f>IF('Student Record'!H498="","",'Student Record'!H498)</f>
        <v/>
      </c>
      <c r="H501" s="43" t="str">
        <f>IF('Student Record'!J498="","",'Student Record'!J498)</f>
        <v/>
      </c>
      <c r="I501" s="43" t="str">
        <f>IF('Student Record'!D498="","",'Student Record'!D498)</f>
        <v/>
      </c>
      <c r="J501" s="35" t="str">
        <f>IF('Student Record'!T498="","",'Student Record'!T498)</f>
        <v/>
      </c>
      <c r="K501" s="35" t="str">
        <f>IF('Student Record'!V498="","",'Student Record'!V498)</f>
        <v/>
      </c>
      <c r="L501" s="40" t="str">
        <f>IF('Student Record'!W498="","",'Student Record'!W498)</f>
        <v/>
      </c>
    </row>
    <row r="502" spans="1:12" ht="20.100000000000001" customHeight="1" x14ac:dyDescent="0.25">
      <c r="A502" s="38" t="str">
        <f>IF(Table1[[#This Row],[Name of Student]]="","",ROWS($A$1:A498))</f>
        <v/>
      </c>
      <c r="B502" s="35" t="str">
        <f>IF('Student Record'!A499="","",'Student Record'!A499)&amp;" "&amp;IF('Student Record'!B499="","",'Student Record'!B499)</f>
        <v xml:space="preserve"> </v>
      </c>
      <c r="C502" s="35" t="str">
        <f>IF('Student Record'!C499="","",'Student Record'!C499)</f>
        <v/>
      </c>
      <c r="D502" s="41" t="str">
        <f>IF('Student Record'!K499="","",'Student Record'!K499)</f>
        <v/>
      </c>
      <c r="E502" s="41" t="str">
        <f>IF('Student Record'!E499="","",'Student Record'!E499)</f>
        <v/>
      </c>
      <c r="F502" s="41" t="str">
        <f>IF('Student Record'!G499="","",'Student Record'!G499)</f>
        <v/>
      </c>
      <c r="G502" s="41" t="str">
        <f>IF('Student Record'!H499="","",'Student Record'!H499)</f>
        <v/>
      </c>
      <c r="H502" s="43" t="str">
        <f>IF('Student Record'!J499="","",'Student Record'!J499)</f>
        <v/>
      </c>
      <c r="I502" s="43" t="str">
        <f>IF('Student Record'!D499="","",'Student Record'!D499)</f>
        <v/>
      </c>
      <c r="J502" s="35" t="str">
        <f>IF('Student Record'!T499="","",'Student Record'!T499)</f>
        <v/>
      </c>
      <c r="K502" s="35" t="str">
        <f>IF('Student Record'!V499="","",'Student Record'!V499)</f>
        <v/>
      </c>
      <c r="L502" s="40" t="str">
        <f>IF('Student Record'!W499="","",'Student Record'!W499)</f>
        <v/>
      </c>
    </row>
    <row r="503" spans="1:12" ht="20.100000000000001" customHeight="1" x14ac:dyDescent="0.25">
      <c r="A503" s="38" t="str">
        <f>IF(Table1[[#This Row],[Name of Student]]="","",ROWS($A$1:A499))</f>
        <v/>
      </c>
      <c r="B503" s="35" t="str">
        <f>IF('Student Record'!A500="","",'Student Record'!A500)&amp;" "&amp;IF('Student Record'!B500="","",'Student Record'!B500)</f>
        <v xml:space="preserve"> </v>
      </c>
      <c r="C503" s="35" t="str">
        <f>IF('Student Record'!C500="","",'Student Record'!C500)</f>
        <v/>
      </c>
      <c r="D503" s="41" t="str">
        <f>IF('Student Record'!K500="","",'Student Record'!K500)</f>
        <v/>
      </c>
      <c r="E503" s="41" t="str">
        <f>IF('Student Record'!E500="","",'Student Record'!E500)</f>
        <v/>
      </c>
      <c r="F503" s="41" t="str">
        <f>IF('Student Record'!G500="","",'Student Record'!G500)</f>
        <v/>
      </c>
      <c r="G503" s="41" t="str">
        <f>IF('Student Record'!H500="","",'Student Record'!H500)</f>
        <v/>
      </c>
      <c r="H503" s="43" t="str">
        <f>IF('Student Record'!J500="","",'Student Record'!J500)</f>
        <v/>
      </c>
      <c r="I503" s="43" t="str">
        <f>IF('Student Record'!D500="","",'Student Record'!D500)</f>
        <v/>
      </c>
      <c r="J503" s="35" t="str">
        <f>IF('Student Record'!T500="","",'Student Record'!T500)</f>
        <v/>
      </c>
      <c r="K503" s="35" t="str">
        <f>IF('Student Record'!V500="","",'Student Record'!V500)</f>
        <v/>
      </c>
      <c r="L503" s="40" t="str">
        <f>IF('Student Record'!W500="","",'Student Record'!W500)</f>
        <v/>
      </c>
    </row>
    <row r="504" spans="1:12" ht="20.100000000000001" customHeight="1" x14ac:dyDescent="0.25">
      <c r="A504" s="38" t="str">
        <f>IF(Table1[[#This Row],[Name of Student]]="","",ROWS($A$1:A500))</f>
        <v/>
      </c>
      <c r="B504" s="35" t="str">
        <f>IF('Student Record'!A501="","",'Student Record'!A501)&amp;" "&amp;IF('Student Record'!B501="","",'Student Record'!B501)</f>
        <v xml:space="preserve"> </v>
      </c>
      <c r="C504" s="35" t="str">
        <f>IF('Student Record'!C501="","",'Student Record'!C501)</f>
        <v/>
      </c>
      <c r="D504" s="41" t="str">
        <f>IF('Student Record'!K501="","",'Student Record'!K501)</f>
        <v/>
      </c>
      <c r="E504" s="41" t="str">
        <f>IF('Student Record'!E501="","",'Student Record'!E501)</f>
        <v/>
      </c>
      <c r="F504" s="41" t="str">
        <f>IF('Student Record'!G501="","",'Student Record'!G501)</f>
        <v/>
      </c>
      <c r="G504" s="41" t="str">
        <f>IF('Student Record'!H501="","",'Student Record'!H501)</f>
        <v/>
      </c>
      <c r="H504" s="43" t="str">
        <f>IF('Student Record'!J501="","",'Student Record'!J501)</f>
        <v/>
      </c>
      <c r="I504" s="43" t="str">
        <f>IF('Student Record'!D501="","",'Student Record'!D501)</f>
        <v/>
      </c>
      <c r="J504" s="35" t="str">
        <f>IF('Student Record'!T501="","",'Student Record'!T501)</f>
        <v/>
      </c>
      <c r="K504" s="35" t="str">
        <f>IF('Student Record'!V501="","",'Student Record'!V501)</f>
        <v/>
      </c>
      <c r="L504" s="40" t="str">
        <f>IF('Student Record'!W501="","",'Student Record'!W501)</f>
        <v/>
      </c>
    </row>
    <row r="505" spans="1:12" ht="20.100000000000001" customHeight="1" x14ac:dyDescent="0.25">
      <c r="A505" s="38" t="str">
        <f>IF(Table1[[#This Row],[Name of Student]]="","",ROWS($A$1:A501))</f>
        <v/>
      </c>
      <c r="B505" s="35" t="str">
        <f>IF('Student Record'!A502="","",'Student Record'!A502)&amp;" "&amp;IF('Student Record'!B502="","",'Student Record'!B502)</f>
        <v xml:space="preserve"> </v>
      </c>
      <c r="C505" s="35" t="str">
        <f>IF('Student Record'!C502="","",'Student Record'!C502)</f>
        <v/>
      </c>
      <c r="D505" s="41" t="str">
        <f>IF('Student Record'!K502="","",'Student Record'!K502)</f>
        <v/>
      </c>
      <c r="E505" s="41" t="str">
        <f>IF('Student Record'!E502="","",'Student Record'!E502)</f>
        <v/>
      </c>
      <c r="F505" s="41" t="str">
        <f>IF('Student Record'!G502="","",'Student Record'!G502)</f>
        <v/>
      </c>
      <c r="G505" s="41" t="str">
        <f>IF('Student Record'!H502="","",'Student Record'!H502)</f>
        <v/>
      </c>
      <c r="H505" s="43" t="str">
        <f>IF('Student Record'!J502="","",'Student Record'!J502)</f>
        <v/>
      </c>
      <c r="I505" s="43" t="str">
        <f>IF('Student Record'!D502="","",'Student Record'!D502)</f>
        <v/>
      </c>
      <c r="J505" s="35" t="str">
        <f>IF('Student Record'!T502="","",'Student Record'!T502)</f>
        <v/>
      </c>
      <c r="K505" s="35" t="str">
        <f>IF('Student Record'!V502="","",'Student Record'!V502)</f>
        <v/>
      </c>
      <c r="L505" s="40" t="str">
        <f>IF('Student Record'!W502="","",'Student Record'!W502)</f>
        <v/>
      </c>
    </row>
    <row r="506" spans="1:12" ht="20.100000000000001" customHeight="1" x14ac:dyDescent="0.25">
      <c r="A506" s="38" t="str">
        <f>IF(Table1[[#This Row],[Name of Student]]="","",ROWS($A$1:A502))</f>
        <v/>
      </c>
      <c r="B506" s="35" t="str">
        <f>IF('Student Record'!A503="","",'Student Record'!A503)&amp;" "&amp;IF('Student Record'!B503="","",'Student Record'!B503)</f>
        <v xml:space="preserve"> </v>
      </c>
      <c r="C506" s="35" t="str">
        <f>IF('Student Record'!C503="","",'Student Record'!C503)</f>
        <v/>
      </c>
      <c r="D506" s="41" t="str">
        <f>IF('Student Record'!K503="","",'Student Record'!K503)</f>
        <v/>
      </c>
      <c r="E506" s="41" t="str">
        <f>IF('Student Record'!E503="","",'Student Record'!E503)</f>
        <v/>
      </c>
      <c r="F506" s="41" t="str">
        <f>IF('Student Record'!G503="","",'Student Record'!G503)</f>
        <v/>
      </c>
      <c r="G506" s="41" t="str">
        <f>IF('Student Record'!H503="","",'Student Record'!H503)</f>
        <v/>
      </c>
      <c r="H506" s="43" t="str">
        <f>IF('Student Record'!J503="","",'Student Record'!J503)</f>
        <v/>
      </c>
      <c r="I506" s="43" t="str">
        <f>IF('Student Record'!D503="","",'Student Record'!D503)</f>
        <v/>
      </c>
      <c r="J506" s="35" t="str">
        <f>IF('Student Record'!T503="","",'Student Record'!T503)</f>
        <v/>
      </c>
      <c r="K506" s="35" t="str">
        <f>IF('Student Record'!V503="","",'Student Record'!V503)</f>
        <v/>
      </c>
      <c r="L506" s="40" t="str">
        <f>IF('Student Record'!W503="","",'Student Record'!W503)</f>
        <v/>
      </c>
    </row>
    <row r="507" spans="1:12" ht="20.100000000000001" customHeight="1" x14ac:dyDescent="0.25">
      <c r="A507" s="38" t="str">
        <f>IF(Table1[[#This Row],[Name of Student]]="","",ROWS($A$1:A503))</f>
        <v/>
      </c>
      <c r="B507" s="35" t="str">
        <f>IF('Student Record'!A504="","",'Student Record'!A504)&amp;" "&amp;IF('Student Record'!B504="","",'Student Record'!B504)</f>
        <v xml:space="preserve"> </v>
      </c>
      <c r="C507" s="35" t="str">
        <f>IF('Student Record'!C504="","",'Student Record'!C504)</f>
        <v/>
      </c>
      <c r="D507" s="41" t="str">
        <f>IF('Student Record'!K504="","",'Student Record'!K504)</f>
        <v/>
      </c>
      <c r="E507" s="41" t="str">
        <f>IF('Student Record'!E504="","",'Student Record'!E504)</f>
        <v/>
      </c>
      <c r="F507" s="41" t="str">
        <f>IF('Student Record'!G504="","",'Student Record'!G504)</f>
        <v/>
      </c>
      <c r="G507" s="41" t="str">
        <f>IF('Student Record'!H504="","",'Student Record'!H504)</f>
        <v/>
      </c>
      <c r="H507" s="43" t="str">
        <f>IF('Student Record'!J504="","",'Student Record'!J504)</f>
        <v/>
      </c>
      <c r="I507" s="43" t="str">
        <f>IF('Student Record'!D504="","",'Student Record'!D504)</f>
        <v/>
      </c>
      <c r="J507" s="35" t="str">
        <f>IF('Student Record'!T504="","",'Student Record'!T504)</f>
        <v/>
      </c>
      <c r="K507" s="35" t="str">
        <f>IF('Student Record'!V504="","",'Student Record'!V504)</f>
        <v/>
      </c>
      <c r="L507" s="40" t="str">
        <f>IF('Student Record'!W504="","",'Student Record'!W504)</f>
        <v/>
      </c>
    </row>
    <row r="508" spans="1:12" ht="20.100000000000001" customHeight="1" x14ac:dyDescent="0.25">
      <c r="A508" s="38" t="str">
        <f>IF(Table1[[#This Row],[Name of Student]]="","",ROWS($A$1:A504))</f>
        <v/>
      </c>
      <c r="B508" s="35" t="str">
        <f>IF('Student Record'!A505="","",'Student Record'!A505)&amp;" "&amp;IF('Student Record'!B505="","",'Student Record'!B505)</f>
        <v xml:space="preserve"> </v>
      </c>
      <c r="C508" s="35" t="str">
        <f>IF('Student Record'!C505="","",'Student Record'!C505)</f>
        <v/>
      </c>
      <c r="D508" s="41" t="str">
        <f>IF('Student Record'!K505="","",'Student Record'!K505)</f>
        <v/>
      </c>
      <c r="E508" s="41" t="str">
        <f>IF('Student Record'!E505="","",'Student Record'!E505)</f>
        <v/>
      </c>
      <c r="F508" s="41" t="str">
        <f>IF('Student Record'!G505="","",'Student Record'!G505)</f>
        <v/>
      </c>
      <c r="G508" s="41" t="str">
        <f>IF('Student Record'!H505="","",'Student Record'!H505)</f>
        <v/>
      </c>
      <c r="H508" s="43" t="str">
        <f>IF('Student Record'!J505="","",'Student Record'!J505)</f>
        <v/>
      </c>
      <c r="I508" s="43" t="str">
        <f>IF('Student Record'!D505="","",'Student Record'!D505)</f>
        <v/>
      </c>
      <c r="J508" s="35" t="str">
        <f>IF('Student Record'!T505="","",'Student Record'!T505)</f>
        <v/>
      </c>
      <c r="K508" s="35" t="str">
        <f>IF('Student Record'!V505="","",'Student Record'!V505)</f>
        <v/>
      </c>
      <c r="L508" s="40" t="str">
        <f>IF('Student Record'!W505="","",'Student Record'!W505)</f>
        <v/>
      </c>
    </row>
    <row r="509" spans="1:12" ht="20.100000000000001" customHeight="1" x14ac:dyDescent="0.25">
      <c r="A509" s="38" t="str">
        <f>IF(Table1[[#This Row],[Name of Student]]="","",ROWS($A$1:A505))</f>
        <v/>
      </c>
      <c r="B509" s="35" t="str">
        <f>IF('Student Record'!A506="","",'Student Record'!A506)&amp;" "&amp;IF('Student Record'!B506="","",'Student Record'!B506)</f>
        <v xml:space="preserve"> </v>
      </c>
      <c r="C509" s="35" t="str">
        <f>IF('Student Record'!C506="","",'Student Record'!C506)</f>
        <v/>
      </c>
      <c r="D509" s="41" t="str">
        <f>IF('Student Record'!K506="","",'Student Record'!K506)</f>
        <v/>
      </c>
      <c r="E509" s="41" t="str">
        <f>IF('Student Record'!E506="","",'Student Record'!E506)</f>
        <v/>
      </c>
      <c r="F509" s="41" t="str">
        <f>IF('Student Record'!G506="","",'Student Record'!G506)</f>
        <v/>
      </c>
      <c r="G509" s="41" t="str">
        <f>IF('Student Record'!H506="","",'Student Record'!H506)</f>
        <v/>
      </c>
      <c r="H509" s="43" t="str">
        <f>IF('Student Record'!J506="","",'Student Record'!J506)</f>
        <v/>
      </c>
      <c r="I509" s="43" t="str">
        <f>IF('Student Record'!D506="","",'Student Record'!D506)</f>
        <v/>
      </c>
      <c r="J509" s="35" t="str">
        <f>IF('Student Record'!T506="","",'Student Record'!T506)</f>
        <v/>
      </c>
      <c r="K509" s="35" t="str">
        <f>IF('Student Record'!V506="","",'Student Record'!V506)</f>
        <v/>
      </c>
      <c r="L509" s="40" t="str">
        <f>IF('Student Record'!W506="","",'Student Record'!W506)</f>
        <v/>
      </c>
    </row>
    <row r="510" spans="1:12" ht="20.100000000000001" customHeight="1" x14ac:dyDescent="0.25">
      <c r="A510" s="38" t="str">
        <f>IF(Table1[[#This Row],[Name of Student]]="","",ROWS($A$1:A506))</f>
        <v/>
      </c>
      <c r="B510" s="35" t="str">
        <f>IF('Student Record'!A507="","",'Student Record'!A507)&amp;" "&amp;IF('Student Record'!B507="","",'Student Record'!B507)</f>
        <v xml:space="preserve"> </v>
      </c>
      <c r="C510" s="35" t="str">
        <f>IF('Student Record'!C507="","",'Student Record'!C507)</f>
        <v/>
      </c>
      <c r="D510" s="41" t="str">
        <f>IF('Student Record'!K507="","",'Student Record'!K507)</f>
        <v/>
      </c>
      <c r="E510" s="41" t="str">
        <f>IF('Student Record'!E507="","",'Student Record'!E507)</f>
        <v/>
      </c>
      <c r="F510" s="41" t="str">
        <f>IF('Student Record'!G507="","",'Student Record'!G507)</f>
        <v/>
      </c>
      <c r="G510" s="41" t="str">
        <f>IF('Student Record'!H507="","",'Student Record'!H507)</f>
        <v/>
      </c>
      <c r="H510" s="43" t="str">
        <f>IF('Student Record'!J507="","",'Student Record'!J507)</f>
        <v/>
      </c>
      <c r="I510" s="43" t="str">
        <f>IF('Student Record'!D507="","",'Student Record'!D507)</f>
        <v/>
      </c>
      <c r="J510" s="35" t="str">
        <f>IF('Student Record'!T507="","",'Student Record'!T507)</f>
        <v/>
      </c>
      <c r="K510" s="35" t="str">
        <f>IF('Student Record'!V507="","",'Student Record'!V507)</f>
        <v/>
      </c>
      <c r="L510" s="40" t="str">
        <f>IF('Student Record'!W507="","",'Student Record'!W507)</f>
        <v/>
      </c>
    </row>
    <row r="511" spans="1:12" ht="20.100000000000001" customHeight="1" x14ac:dyDescent="0.25">
      <c r="A511" s="38" t="str">
        <f>IF(Table1[[#This Row],[Name of Student]]="","",ROWS($A$1:A507))</f>
        <v/>
      </c>
      <c r="B511" s="35" t="str">
        <f>IF('Student Record'!A508="","",'Student Record'!A508)&amp;" "&amp;IF('Student Record'!B508="","",'Student Record'!B508)</f>
        <v xml:space="preserve"> </v>
      </c>
      <c r="C511" s="35" t="str">
        <f>IF('Student Record'!C508="","",'Student Record'!C508)</f>
        <v/>
      </c>
      <c r="D511" s="41" t="str">
        <f>IF('Student Record'!K508="","",'Student Record'!K508)</f>
        <v/>
      </c>
      <c r="E511" s="41" t="str">
        <f>IF('Student Record'!E508="","",'Student Record'!E508)</f>
        <v/>
      </c>
      <c r="F511" s="41" t="str">
        <f>IF('Student Record'!G508="","",'Student Record'!G508)</f>
        <v/>
      </c>
      <c r="G511" s="41" t="str">
        <f>IF('Student Record'!H508="","",'Student Record'!H508)</f>
        <v/>
      </c>
      <c r="H511" s="43" t="str">
        <f>IF('Student Record'!J508="","",'Student Record'!J508)</f>
        <v/>
      </c>
      <c r="I511" s="43" t="str">
        <f>IF('Student Record'!D508="","",'Student Record'!D508)</f>
        <v/>
      </c>
      <c r="J511" s="35" t="str">
        <f>IF('Student Record'!T508="","",'Student Record'!T508)</f>
        <v/>
      </c>
      <c r="K511" s="35" t="str">
        <f>IF('Student Record'!V508="","",'Student Record'!V508)</f>
        <v/>
      </c>
      <c r="L511" s="40" t="str">
        <f>IF('Student Record'!W508="","",'Student Record'!W508)</f>
        <v/>
      </c>
    </row>
    <row r="512" spans="1:12" ht="20.100000000000001" customHeight="1" x14ac:dyDescent="0.25">
      <c r="A512" s="38" t="str">
        <f>IF(Table1[[#This Row],[Name of Student]]="","",ROWS($A$1:A508))</f>
        <v/>
      </c>
      <c r="B512" s="35" t="str">
        <f>IF('Student Record'!A509="","",'Student Record'!A509)&amp;" "&amp;IF('Student Record'!B509="","",'Student Record'!B509)</f>
        <v xml:space="preserve"> </v>
      </c>
      <c r="C512" s="35" t="str">
        <f>IF('Student Record'!C509="","",'Student Record'!C509)</f>
        <v/>
      </c>
      <c r="D512" s="41" t="str">
        <f>IF('Student Record'!K509="","",'Student Record'!K509)</f>
        <v/>
      </c>
      <c r="E512" s="41" t="str">
        <f>IF('Student Record'!E509="","",'Student Record'!E509)</f>
        <v/>
      </c>
      <c r="F512" s="41" t="str">
        <f>IF('Student Record'!G509="","",'Student Record'!G509)</f>
        <v/>
      </c>
      <c r="G512" s="41" t="str">
        <f>IF('Student Record'!H509="","",'Student Record'!H509)</f>
        <v/>
      </c>
      <c r="H512" s="43" t="str">
        <f>IF('Student Record'!J509="","",'Student Record'!J509)</f>
        <v/>
      </c>
      <c r="I512" s="43" t="str">
        <f>IF('Student Record'!D509="","",'Student Record'!D509)</f>
        <v/>
      </c>
      <c r="J512" s="35" t="str">
        <f>IF('Student Record'!T509="","",'Student Record'!T509)</f>
        <v/>
      </c>
      <c r="K512" s="35" t="str">
        <f>IF('Student Record'!V509="","",'Student Record'!V509)</f>
        <v/>
      </c>
      <c r="L512" s="40" t="str">
        <f>IF('Student Record'!W509="","",'Student Record'!W509)</f>
        <v/>
      </c>
    </row>
    <row r="513" spans="1:12" ht="20.100000000000001" customHeight="1" x14ac:dyDescent="0.25">
      <c r="A513" s="38" t="str">
        <f>IF(Table1[[#This Row],[Name of Student]]="","",ROWS($A$1:A509))</f>
        <v/>
      </c>
      <c r="B513" s="35" t="str">
        <f>IF('Student Record'!A510="","",'Student Record'!A510)&amp;" "&amp;IF('Student Record'!B510="","",'Student Record'!B510)</f>
        <v xml:space="preserve"> </v>
      </c>
      <c r="C513" s="35" t="str">
        <f>IF('Student Record'!C510="","",'Student Record'!C510)</f>
        <v/>
      </c>
      <c r="D513" s="41" t="str">
        <f>IF('Student Record'!K510="","",'Student Record'!K510)</f>
        <v/>
      </c>
      <c r="E513" s="41" t="str">
        <f>IF('Student Record'!E510="","",'Student Record'!E510)</f>
        <v/>
      </c>
      <c r="F513" s="41" t="str">
        <f>IF('Student Record'!G510="","",'Student Record'!G510)</f>
        <v/>
      </c>
      <c r="G513" s="41" t="str">
        <f>IF('Student Record'!H510="","",'Student Record'!H510)</f>
        <v/>
      </c>
      <c r="H513" s="43" t="str">
        <f>IF('Student Record'!J510="","",'Student Record'!J510)</f>
        <v/>
      </c>
      <c r="I513" s="43" t="str">
        <f>IF('Student Record'!D510="","",'Student Record'!D510)</f>
        <v/>
      </c>
      <c r="J513" s="35" t="str">
        <f>IF('Student Record'!T510="","",'Student Record'!T510)</f>
        <v/>
      </c>
      <c r="K513" s="35" t="str">
        <f>IF('Student Record'!V510="","",'Student Record'!V510)</f>
        <v/>
      </c>
      <c r="L513" s="40" t="str">
        <f>IF('Student Record'!W510="","",'Student Record'!W510)</f>
        <v/>
      </c>
    </row>
    <row r="514" spans="1:12" ht="20.100000000000001" customHeight="1" x14ac:dyDescent="0.25">
      <c r="A514" s="38" t="str">
        <f>IF(Table1[[#This Row],[Name of Student]]="","",ROWS($A$1:A510))</f>
        <v/>
      </c>
      <c r="B514" s="35" t="str">
        <f>IF('Student Record'!A511="","",'Student Record'!A511)&amp;" "&amp;IF('Student Record'!B511="","",'Student Record'!B511)</f>
        <v xml:space="preserve"> </v>
      </c>
      <c r="C514" s="35" t="str">
        <f>IF('Student Record'!C511="","",'Student Record'!C511)</f>
        <v/>
      </c>
      <c r="D514" s="41" t="str">
        <f>IF('Student Record'!K511="","",'Student Record'!K511)</f>
        <v/>
      </c>
      <c r="E514" s="41" t="str">
        <f>IF('Student Record'!E511="","",'Student Record'!E511)</f>
        <v/>
      </c>
      <c r="F514" s="41" t="str">
        <f>IF('Student Record'!G511="","",'Student Record'!G511)</f>
        <v/>
      </c>
      <c r="G514" s="41" t="str">
        <f>IF('Student Record'!H511="","",'Student Record'!H511)</f>
        <v/>
      </c>
      <c r="H514" s="43" t="str">
        <f>IF('Student Record'!J511="","",'Student Record'!J511)</f>
        <v/>
      </c>
      <c r="I514" s="43" t="str">
        <f>IF('Student Record'!D511="","",'Student Record'!D511)</f>
        <v/>
      </c>
      <c r="J514" s="35" t="str">
        <f>IF('Student Record'!T511="","",'Student Record'!T511)</f>
        <v/>
      </c>
      <c r="K514" s="35" t="str">
        <f>IF('Student Record'!V511="","",'Student Record'!V511)</f>
        <v/>
      </c>
      <c r="L514" s="40" t="str">
        <f>IF('Student Record'!W511="","",'Student Record'!W511)</f>
        <v/>
      </c>
    </row>
    <row r="515" spans="1:12" ht="20.100000000000001" customHeight="1" x14ac:dyDescent="0.25">
      <c r="A515" s="38" t="str">
        <f>IF(Table1[[#This Row],[Name of Student]]="","",ROWS($A$1:A511))</f>
        <v/>
      </c>
      <c r="B515" s="35" t="str">
        <f>IF('Student Record'!A512="","",'Student Record'!A512)&amp;" "&amp;IF('Student Record'!B512="","",'Student Record'!B512)</f>
        <v xml:space="preserve"> </v>
      </c>
      <c r="C515" s="35" t="str">
        <f>IF('Student Record'!C512="","",'Student Record'!C512)</f>
        <v/>
      </c>
      <c r="D515" s="41" t="str">
        <f>IF('Student Record'!K512="","",'Student Record'!K512)</f>
        <v/>
      </c>
      <c r="E515" s="41" t="str">
        <f>IF('Student Record'!E512="","",'Student Record'!E512)</f>
        <v/>
      </c>
      <c r="F515" s="41" t="str">
        <f>IF('Student Record'!G512="","",'Student Record'!G512)</f>
        <v/>
      </c>
      <c r="G515" s="41" t="str">
        <f>IF('Student Record'!H512="","",'Student Record'!H512)</f>
        <v/>
      </c>
      <c r="H515" s="43" t="str">
        <f>IF('Student Record'!J512="","",'Student Record'!J512)</f>
        <v/>
      </c>
      <c r="I515" s="43" t="str">
        <f>IF('Student Record'!D512="","",'Student Record'!D512)</f>
        <v/>
      </c>
      <c r="J515" s="35" t="str">
        <f>IF('Student Record'!T512="","",'Student Record'!T512)</f>
        <v/>
      </c>
      <c r="K515" s="35" t="str">
        <f>IF('Student Record'!V512="","",'Student Record'!V512)</f>
        <v/>
      </c>
      <c r="L515" s="40" t="str">
        <f>IF('Student Record'!W512="","",'Student Record'!W512)</f>
        <v/>
      </c>
    </row>
    <row r="516" spans="1:12" ht="20.100000000000001" customHeight="1" x14ac:dyDescent="0.25">
      <c r="A516" s="38" t="str">
        <f>IF(Table1[[#This Row],[Name of Student]]="","",ROWS($A$1:A512))</f>
        <v/>
      </c>
      <c r="B516" s="35" t="str">
        <f>IF('Student Record'!A513="","",'Student Record'!A513)&amp;" "&amp;IF('Student Record'!B513="","",'Student Record'!B513)</f>
        <v xml:space="preserve"> </v>
      </c>
      <c r="C516" s="35" t="str">
        <f>IF('Student Record'!C513="","",'Student Record'!C513)</f>
        <v/>
      </c>
      <c r="D516" s="41" t="str">
        <f>IF('Student Record'!K513="","",'Student Record'!K513)</f>
        <v/>
      </c>
      <c r="E516" s="41" t="str">
        <f>IF('Student Record'!E513="","",'Student Record'!E513)</f>
        <v/>
      </c>
      <c r="F516" s="41" t="str">
        <f>IF('Student Record'!G513="","",'Student Record'!G513)</f>
        <v/>
      </c>
      <c r="G516" s="41" t="str">
        <f>IF('Student Record'!H513="","",'Student Record'!H513)</f>
        <v/>
      </c>
      <c r="H516" s="43" t="str">
        <f>IF('Student Record'!J513="","",'Student Record'!J513)</f>
        <v/>
      </c>
      <c r="I516" s="43" t="str">
        <f>IF('Student Record'!D513="","",'Student Record'!D513)</f>
        <v/>
      </c>
      <c r="J516" s="35" t="str">
        <f>IF('Student Record'!T513="","",'Student Record'!T513)</f>
        <v/>
      </c>
      <c r="K516" s="35" t="str">
        <f>IF('Student Record'!V513="","",'Student Record'!V513)</f>
        <v/>
      </c>
      <c r="L516" s="40" t="str">
        <f>IF('Student Record'!W513="","",'Student Record'!W513)</f>
        <v/>
      </c>
    </row>
    <row r="517" spans="1:12" ht="20.100000000000001" customHeight="1" x14ac:dyDescent="0.25">
      <c r="A517" s="39" t="str">
        <f>IF(Table1[[#This Row],[Name of Student]]="","",ROWS($A$1:A513))</f>
        <v/>
      </c>
      <c r="B517" s="36" t="str">
        <f>IF('Student Record'!A514="","",'Student Record'!A514)&amp;" "&amp;IF('Student Record'!B514="","",'Student Record'!B514)</f>
        <v xml:space="preserve"> </v>
      </c>
      <c r="C517" s="35" t="str">
        <f>IF('Student Record'!C514="","",'Student Record'!C514)</f>
        <v/>
      </c>
      <c r="D517" s="41" t="str">
        <f>IF('Student Record'!K514="","",'Student Record'!K514)</f>
        <v/>
      </c>
      <c r="E517" s="41" t="str">
        <f>IF('Student Record'!E514="","",'Student Record'!E514)</f>
        <v/>
      </c>
      <c r="F517" s="41" t="str">
        <f>IF('Student Record'!G514="","",'Student Record'!G514)</f>
        <v/>
      </c>
      <c r="G517" s="41" t="str">
        <f>IF('Student Record'!H514="","",'Student Record'!H514)</f>
        <v/>
      </c>
      <c r="H517" s="44" t="str">
        <f>IF('Student Record'!J514="","",'Student Record'!J514)</f>
        <v/>
      </c>
      <c r="I517" s="44" t="str">
        <f>IF('Student Record'!D514="","",'Student Record'!D514)</f>
        <v/>
      </c>
      <c r="J517" s="35" t="str">
        <f>IF('Student Record'!T514="","",'Student Record'!T514)</f>
        <v/>
      </c>
      <c r="K517" s="35" t="str">
        <f>IF('Student Record'!V514="","",'Student Record'!V514)</f>
        <v/>
      </c>
      <c r="L517" s="40" t="str">
        <f>IF('Student Record'!W514="","",'Student Record'!W514)</f>
        <v/>
      </c>
    </row>
    <row r="518" spans="1:12" ht="20.100000000000001" customHeight="1" x14ac:dyDescent="0.25">
      <c r="A518" s="39" t="str">
        <f>IF(Table1[[#This Row],[Name of Student]]="","",ROWS($A$1:A514))</f>
        <v/>
      </c>
      <c r="B518" s="36" t="str">
        <f>IF('Student Record'!A515="","",'Student Record'!A515)&amp;" "&amp;IF('Student Record'!B515="","",'Student Record'!B515)</f>
        <v xml:space="preserve"> </v>
      </c>
      <c r="C518" s="35" t="str">
        <f>IF('Student Record'!C515="","",'Student Record'!C515)</f>
        <v/>
      </c>
      <c r="D518" s="41" t="str">
        <f>IF('Student Record'!K515="","",'Student Record'!K515)</f>
        <v/>
      </c>
      <c r="E518" s="41" t="str">
        <f>IF('Student Record'!E515="","",'Student Record'!E515)</f>
        <v/>
      </c>
      <c r="F518" s="41" t="str">
        <f>IF('Student Record'!G515="","",'Student Record'!G515)</f>
        <v/>
      </c>
      <c r="G518" s="41" t="str">
        <f>IF('Student Record'!H515="","",'Student Record'!H515)</f>
        <v/>
      </c>
      <c r="H518" s="44" t="str">
        <f>IF('Student Record'!J515="","",'Student Record'!J515)</f>
        <v/>
      </c>
      <c r="I518" s="44" t="str">
        <f>IF('Student Record'!D515="","",'Student Record'!D515)</f>
        <v/>
      </c>
      <c r="J518" s="35" t="str">
        <f>IF('Student Record'!T515="","",'Student Record'!T515)</f>
        <v/>
      </c>
      <c r="K518" s="35" t="str">
        <f>IF('Student Record'!V515="","",'Student Record'!V515)</f>
        <v/>
      </c>
      <c r="L518" s="40" t="str">
        <f>IF('Student Record'!W515="","",'Student Record'!W515)</f>
        <v/>
      </c>
    </row>
    <row r="519" spans="1:12" ht="20.100000000000001" customHeight="1" x14ac:dyDescent="0.25">
      <c r="A519" s="39" t="str">
        <f>IF(Table1[[#This Row],[Name of Student]]="","",ROWS($A$1:A515))</f>
        <v/>
      </c>
      <c r="B519" s="36" t="str">
        <f>IF('Student Record'!A516="","",'Student Record'!A516)&amp;" "&amp;IF('Student Record'!B516="","",'Student Record'!B516)</f>
        <v xml:space="preserve"> </v>
      </c>
      <c r="C519" s="35" t="str">
        <f>IF('Student Record'!C516="","",'Student Record'!C516)</f>
        <v/>
      </c>
      <c r="D519" s="41" t="str">
        <f>IF('Student Record'!K516="","",'Student Record'!K516)</f>
        <v/>
      </c>
      <c r="E519" s="41" t="str">
        <f>IF('Student Record'!E516="","",'Student Record'!E516)</f>
        <v/>
      </c>
      <c r="F519" s="41" t="str">
        <f>IF('Student Record'!G516="","",'Student Record'!G516)</f>
        <v/>
      </c>
      <c r="G519" s="41" t="str">
        <f>IF('Student Record'!H516="","",'Student Record'!H516)</f>
        <v/>
      </c>
      <c r="H519" s="44" t="str">
        <f>IF('Student Record'!J516="","",'Student Record'!J516)</f>
        <v/>
      </c>
      <c r="I519" s="44" t="str">
        <f>IF('Student Record'!D516="","",'Student Record'!D516)</f>
        <v/>
      </c>
      <c r="J519" s="35" t="str">
        <f>IF('Student Record'!T516="","",'Student Record'!T516)</f>
        <v/>
      </c>
      <c r="K519" s="35" t="str">
        <f>IF('Student Record'!V516="","",'Student Record'!V516)</f>
        <v/>
      </c>
      <c r="L519" s="40" t="str">
        <f>IF('Student Record'!W516="","",'Student Record'!W516)</f>
        <v/>
      </c>
    </row>
    <row r="520" spans="1:12" ht="20.100000000000001" customHeight="1" x14ac:dyDescent="0.25">
      <c r="A520" s="39" t="str">
        <f>IF(Table1[[#This Row],[Name of Student]]="","",ROWS($A$1:A516))</f>
        <v/>
      </c>
      <c r="B520" s="36" t="str">
        <f>IF('Student Record'!A517="","",'Student Record'!A517)&amp;" "&amp;IF('Student Record'!B517="","",'Student Record'!B517)</f>
        <v xml:space="preserve"> </v>
      </c>
      <c r="C520" s="35" t="str">
        <f>IF('Student Record'!C517="","",'Student Record'!C517)</f>
        <v/>
      </c>
      <c r="D520" s="41" t="str">
        <f>IF('Student Record'!K517="","",'Student Record'!K517)</f>
        <v/>
      </c>
      <c r="E520" s="41" t="str">
        <f>IF('Student Record'!E517="","",'Student Record'!E517)</f>
        <v/>
      </c>
      <c r="F520" s="41" t="str">
        <f>IF('Student Record'!G517="","",'Student Record'!G517)</f>
        <v/>
      </c>
      <c r="G520" s="41" t="str">
        <f>IF('Student Record'!H517="","",'Student Record'!H517)</f>
        <v/>
      </c>
      <c r="H520" s="44" t="str">
        <f>IF('Student Record'!J517="","",'Student Record'!J517)</f>
        <v/>
      </c>
      <c r="I520" s="44" t="str">
        <f>IF('Student Record'!D517="","",'Student Record'!D517)</f>
        <v/>
      </c>
      <c r="J520" s="35" t="str">
        <f>IF('Student Record'!T517="","",'Student Record'!T517)</f>
        <v/>
      </c>
      <c r="K520" s="35" t="str">
        <f>IF('Student Record'!V517="","",'Student Record'!V517)</f>
        <v/>
      </c>
      <c r="L520" s="40" t="str">
        <f>IF('Student Record'!W517="","",'Student Record'!W517)</f>
        <v/>
      </c>
    </row>
    <row r="521" spans="1:12" ht="20.100000000000001" customHeight="1" x14ac:dyDescent="0.25">
      <c r="A521" s="39" t="str">
        <f>IF(Table1[[#This Row],[Name of Student]]="","",ROWS($A$1:A517))</f>
        <v/>
      </c>
      <c r="B521" s="36" t="str">
        <f>IF('Student Record'!A518="","",'Student Record'!A518)&amp;" "&amp;IF('Student Record'!B518="","",'Student Record'!B518)</f>
        <v xml:space="preserve"> </v>
      </c>
      <c r="C521" s="35" t="str">
        <f>IF('Student Record'!C518="","",'Student Record'!C518)</f>
        <v/>
      </c>
      <c r="D521" s="41" t="str">
        <f>IF('Student Record'!K518="","",'Student Record'!K518)</f>
        <v/>
      </c>
      <c r="E521" s="41" t="str">
        <f>IF('Student Record'!E518="","",'Student Record'!E518)</f>
        <v/>
      </c>
      <c r="F521" s="41" t="str">
        <f>IF('Student Record'!G518="","",'Student Record'!G518)</f>
        <v/>
      </c>
      <c r="G521" s="41" t="str">
        <f>IF('Student Record'!H518="","",'Student Record'!H518)</f>
        <v/>
      </c>
      <c r="H521" s="44" t="str">
        <f>IF('Student Record'!J518="","",'Student Record'!J518)</f>
        <v/>
      </c>
      <c r="I521" s="44" t="str">
        <f>IF('Student Record'!D518="","",'Student Record'!D518)</f>
        <v/>
      </c>
      <c r="J521" s="35" t="str">
        <f>IF('Student Record'!T518="","",'Student Record'!T518)</f>
        <v/>
      </c>
      <c r="K521" s="35" t="str">
        <f>IF('Student Record'!V518="","",'Student Record'!V518)</f>
        <v/>
      </c>
      <c r="L521" s="40" t="str">
        <f>IF('Student Record'!W518="","",'Student Record'!W518)</f>
        <v/>
      </c>
    </row>
    <row r="522" spans="1:12" ht="20.100000000000001" customHeight="1" x14ac:dyDescent="0.25">
      <c r="A522" s="39" t="str">
        <f>IF(Table1[[#This Row],[Name of Student]]="","",ROWS($A$1:A518))</f>
        <v/>
      </c>
      <c r="B522" s="36" t="str">
        <f>IF('Student Record'!A519="","",'Student Record'!A519)&amp;" "&amp;IF('Student Record'!B519="","",'Student Record'!B519)</f>
        <v xml:space="preserve"> </v>
      </c>
      <c r="C522" s="35" t="str">
        <f>IF('Student Record'!C519="","",'Student Record'!C519)</f>
        <v/>
      </c>
      <c r="D522" s="41" t="str">
        <f>IF('Student Record'!K519="","",'Student Record'!K519)</f>
        <v/>
      </c>
      <c r="E522" s="41" t="str">
        <f>IF('Student Record'!E519="","",'Student Record'!E519)</f>
        <v/>
      </c>
      <c r="F522" s="41" t="str">
        <f>IF('Student Record'!G519="","",'Student Record'!G519)</f>
        <v/>
      </c>
      <c r="G522" s="41" t="str">
        <f>IF('Student Record'!H519="","",'Student Record'!H519)</f>
        <v/>
      </c>
      <c r="H522" s="44" t="str">
        <f>IF('Student Record'!J519="","",'Student Record'!J519)</f>
        <v/>
      </c>
      <c r="I522" s="44" t="str">
        <f>IF('Student Record'!D519="","",'Student Record'!D519)</f>
        <v/>
      </c>
      <c r="J522" s="35" t="str">
        <f>IF('Student Record'!T519="","",'Student Record'!T519)</f>
        <v/>
      </c>
      <c r="K522" s="35" t="str">
        <f>IF('Student Record'!V519="","",'Student Record'!V519)</f>
        <v/>
      </c>
      <c r="L522" s="40" t="str">
        <f>IF('Student Record'!W519="","",'Student Record'!W519)</f>
        <v/>
      </c>
    </row>
    <row r="523" spans="1:12" ht="20.100000000000001" customHeight="1" x14ac:dyDescent="0.25">
      <c r="A523" s="39" t="str">
        <f>IF(Table1[[#This Row],[Name of Student]]="","",ROWS($A$1:A519))</f>
        <v/>
      </c>
      <c r="B523" s="36" t="str">
        <f>IF('Student Record'!A520="","",'Student Record'!A520)&amp;" "&amp;IF('Student Record'!B520="","",'Student Record'!B520)</f>
        <v xml:space="preserve"> </v>
      </c>
      <c r="C523" s="35" t="str">
        <f>IF('Student Record'!C520="","",'Student Record'!C520)</f>
        <v/>
      </c>
      <c r="D523" s="41" t="str">
        <f>IF('Student Record'!K520="","",'Student Record'!K520)</f>
        <v/>
      </c>
      <c r="E523" s="41" t="str">
        <f>IF('Student Record'!E520="","",'Student Record'!E520)</f>
        <v/>
      </c>
      <c r="F523" s="41" t="str">
        <f>IF('Student Record'!G520="","",'Student Record'!G520)</f>
        <v/>
      </c>
      <c r="G523" s="41" t="str">
        <f>IF('Student Record'!H520="","",'Student Record'!H520)</f>
        <v/>
      </c>
      <c r="H523" s="44" t="str">
        <f>IF('Student Record'!J520="","",'Student Record'!J520)</f>
        <v/>
      </c>
      <c r="I523" s="44" t="str">
        <f>IF('Student Record'!D520="","",'Student Record'!D520)</f>
        <v/>
      </c>
      <c r="J523" s="35" t="str">
        <f>IF('Student Record'!T520="","",'Student Record'!T520)</f>
        <v/>
      </c>
      <c r="K523" s="35" t="str">
        <f>IF('Student Record'!V520="","",'Student Record'!V520)</f>
        <v/>
      </c>
      <c r="L523" s="40" t="str">
        <f>IF('Student Record'!W520="","",'Student Record'!W520)</f>
        <v/>
      </c>
    </row>
    <row r="524" spans="1:12" ht="20.100000000000001" customHeight="1" x14ac:dyDescent="0.25">
      <c r="A524" s="39" t="str">
        <f>IF(Table1[[#This Row],[Name of Student]]="","",ROWS($A$1:A520))</f>
        <v/>
      </c>
      <c r="B524" s="36" t="str">
        <f>IF('Student Record'!A521="","",'Student Record'!A521)&amp;" "&amp;IF('Student Record'!B521="","",'Student Record'!B521)</f>
        <v xml:space="preserve"> </v>
      </c>
      <c r="C524" s="35" t="str">
        <f>IF('Student Record'!C521="","",'Student Record'!C521)</f>
        <v/>
      </c>
      <c r="D524" s="41" t="str">
        <f>IF('Student Record'!K521="","",'Student Record'!K521)</f>
        <v/>
      </c>
      <c r="E524" s="41" t="str">
        <f>IF('Student Record'!E521="","",'Student Record'!E521)</f>
        <v/>
      </c>
      <c r="F524" s="41" t="str">
        <f>IF('Student Record'!G521="","",'Student Record'!G521)</f>
        <v/>
      </c>
      <c r="G524" s="41" t="str">
        <f>IF('Student Record'!H521="","",'Student Record'!H521)</f>
        <v/>
      </c>
      <c r="H524" s="44" t="str">
        <f>IF('Student Record'!J521="","",'Student Record'!J521)</f>
        <v/>
      </c>
      <c r="I524" s="44" t="str">
        <f>IF('Student Record'!D521="","",'Student Record'!D521)</f>
        <v/>
      </c>
      <c r="J524" s="35" t="str">
        <f>IF('Student Record'!T521="","",'Student Record'!T521)</f>
        <v/>
      </c>
      <c r="K524" s="35" t="str">
        <f>IF('Student Record'!V521="","",'Student Record'!V521)</f>
        <v/>
      </c>
      <c r="L524" s="40" t="str">
        <f>IF('Student Record'!W521="","",'Student Record'!W521)</f>
        <v/>
      </c>
    </row>
    <row r="525" spans="1:12" ht="20.100000000000001" customHeight="1" x14ac:dyDescent="0.25">
      <c r="A525" s="39" t="str">
        <f>IF(Table1[[#This Row],[Name of Student]]="","",ROWS($A$1:A521))</f>
        <v/>
      </c>
      <c r="B525" s="36" t="str">
        <f>IF('Student Record'!A522="","",'Student Record'!A522)&amp;" "&amp;IF('Student Record'!B522="","",'Student Record'!B522)</f>
        <v xml:space="preserve"> </v>
      </c>
      <c r="C525" s="35" t="str">
        <f>IF('Student Record'!C522="","",'Student Record'!C522)</f>
        <v/>
      </c>
      <c r="D525" s="41" t="str">
        <f>IF('Student Record'!K522="","",'Student Record'!K522)</f>
        <v/>
      </c>
      <c r="E525" s="41" t="str">
        <f>IF('Student Record'!E522="","",'Student Record'!E522)</f>
        <v/>
      </c>
      <c r="F525" s="41" t="str">
        <f>IF('Student Record'!G522="","",'Student Record'!G522)</f>
        <v/>
      </c>
      <c r="G525" s="41" t="str">
        <f>IF('Student Record'!H522="","",'Student Record'!H522)</f>
        <v/>
      </c>
      <c r="H525" s="44" t="str">
        <f>IF('Student Record'!J522="","",'Student Record'!J522)</f>
        <v/>
      </c>
      <c r="I525" s="44" t="str">
        <f>IF('Student Record'!D522="","",'Student Record'!D522)</f>
        <v/>
      </c>
      <c r="J525" s="35" t="str">
        <f>IF('Student Record'!T522="","",'Student Record'!T522)</f>
        <v/>
      </c>
      <c r="K525" s="35" t="str">
        <f>IF('Student Record'!V522="","",'Student Record'!V522)</f>
        <v/>
      </c>
      <c r="L525" s="40" t="str">
        <f>IF('Student Record'!W522="","",'Student Record'!W522)</f>
        <v/>
      </c>
    </row>
    <row r="526" spans="1:12" ht="20.100000000000001" customHeight="1" x14ac:dyDescent="0.25">
      <c r="A526" s="39" t="str">
        <f>IF(Table1[[#This Row],[Name of Student]]="","",ROWS($A$1:A522))</f>
        <v/>
      </c>
      <c r="B526" s="36" t="str">
        <f>IF('Student Record'!A523="","",'Student Record'!A523)&amp;" "&amp;IF('Student Record'!B523="","",'Student Record'!B523)</f>
        <v xml:space="preserve"> </v>
      </c>
      <c r="C526" s="35" t="str">
        <f>IF('Student Record'!C523="","",'Student Record'!C523)</f>
        <v/>
      </c>
      <c r="D526" s="41" t="str">
        <f>IF('Student Record'!K523="","",'Student Record'!K523)</f>
        <v/>
      </c>
      <c r="E526" s="41" t="str">
        <f>IF('Student Record'!E523="","",'Student Record'!E523)</f>
        <v/>
      </c>
      <c r="F526" s="41" t="str">
        <f>IF('Student Record'!G523="","",'Student Record'!G523)</f>
        <v/>
      </c>
      <c r="G526" s="41" t="str">
        <f>IF('Student Record'!H523="","",'Student Record'!H523)</f>
        <v/>
      </c>
      <c r="H526" s="44" t="str">
        <f>IF('Student Record'!J523="","",'Student Record'!J523)</f>
        <v/>
      </c>
      <c r="I526" s="44" t="str">
        <f>IF('Student Record'!D523="","",'Student Record'!D523)</f>
        <v/>
      </c>
      <c r="J526" s="35" t="str">
        <f>IF('Student Record'!T523="","",'Student Record'!T523)</f>
        <v/>
      </c>
      <c r="K526" s="35" t="str">
        <f>IF('Student Record'!V523="","",'Student Record'!V523)</f>
        <v/>
      </c>
      <c r="L526" s="40" t="str">
        <f>IF('Student Record'!W523="","",'Student Record'!W523)</f>
        <v/>
      </c>
    </row>
    <row r="527" spans="1:12" ht="20.100000000000001" customHeight="1" x14ac:dyDescent="0.25">
      <c r="A527" s="39" t="str">
        <f>IF(Table1[[#This Row],[Name of Student]]="","",ROWS($A$1:A523))</f>
        <v/>
      </c>
      <c r="B527" s="36" t="str">
        <f>IF('Student Record'!A524="","",'Student Record'!A524)&amp;" "&amp;IF('Student Record'!B524="","",'Student Record'!B524)</f>
        <v xml:space="preserve"> </v>
      </c>
      <c r="C527" s="35" t="str">
        <f>IF('Student Record'!C524="","",'Student Record'!C524)</f>
        <v/>
      </c>
      <c r="D527" s="41" t="str">
        <f>IF('Student Record'!K524="","",'Student Record'!K524)</f>
        <v/>
      </c>
      <c r="E527" s="41" t="str">
        <f>IF('Student Record'!E524="","",'Student Record'!E524)</f>
        <v/>
      </c>
      <c r="F527" s="41" t="str">
        <f>IF('Student Record'!G524="","",'Student Record'!G524)</f>
        <v/>
      </c>
      <c r="G527" s="41" t="str">
        <f>IF('Student Record'!H524="","",'Student Record'!H524)</f>
        <v/>
      </c>
      <c r="H527" s="44" t="str">
        <f>IF('Student Record'!J524="","",'Student Record'!J524)</f>
        <v/>
      </c>
      <c r="I527" s="44" t="str">
        <f>IF('Student Record'!D524="","",'Student Record'!D524)</f>
        <v/>
      </c>
      <c r="J527" s="35" t="str">
        <f>IF('Student Record'!T524="","",'Student Record'!T524)</f>
        <v/>
      </c>
      <c r="K527" s="35" t="str">
        <f>IF('Student Record'!V524="","",'Student Record'!V524)</f>
        <v/>
      </c>
      <c r="L527" s="40" t="str">
        <f>IF('Student Record'!W524="","",'Student Record'!W524)</f>
        <v/>
      </c>
    </row>
    <row r="528" spans="1:12" ht="20.100000000000001" customHeight="1" x14ac:dyDescent="0.25">
      <c r="A528" s="39" t="str">
        <f>IF(Table1[[#This Row],[Name of Student]]="","",ROWS($A$1:A524))</f>
        <v/>
      </c>
      <c r="B528" s="36" t="str">
        <f>IF('Student Record'!A525="","",'Student Record'!A525)&amp;" "&amp;IF('Student Record'!B525="","",'Student Record'!B525)</f>
        <v xml:space="preserve"> </v>
      </c>
      <c r="C528" s="35" t="str">
        <f>IF('Student Record'!C525="","",'Student Record'!C525)</f>
        <v/>
      </c>
      <c r="D528" s="41" t="str">
        <f>IF('Student Record'!K525="","",'Student Record'!K525)</f>
        <v/>
      </c>
      <c r="E528" s="41" t="str">
        <f>IF('Student Record'!E525="","",'Student Record'!E525)</f>
        <v/>
      </c>
      <c r="F528" s="41" t="str">
        <f>IF('Student Record'!G525="","",'Student Record'!G525)</f>
        <v/>
      </c>
      <c r="G528" s="41" t="str">
        <f>IF('Student Record'!H525="","",'Student Record'!H525)</f>
        <v/>
      </c>
      <c r="H528" s="44" t="str">
        <f>IF('Student Record'!J525="","",'Student Record'!J525)</f>
        <v/>
      </c>
      <c r="I528" s="44" t="str">
        <f>IF('Student Record'!D525="","",'Student Record'!D525)</f>
        <v/>
      </c>
      <c r="J528" s="35" t="str">
        <f>IF('Student Record'!T525="","",'Student Record'!T525)</f>
        <v/>
      </c>
      <c r="K528" s="35" t="str">
        <f>IF('Student Record'!V525="","",'Student Record'!V525)</f>
        <v/>
      </c>
      <c r="L528" s="40" t="str">
        <f>IF('Student Record'!W525="","",'Student Record'!W525)</f>
        <v/>
      </c>
    </row>
    <row r="529" spans="1:12" ht="20.100000000000001" customHeight="1" x14ac:dyDescent="0.25">
      <c r="A529" s="39" t="str">
        <f>IF(Table1[[#This Row],[Name of Student]]="","",ROWS($A$1:A525))</f>
        <v/>
      </c>
      <c r="B529" s="36" t="str">
        <f>IF('Student Record'!A526="","",'Student Record'!A526)&amp;" "&amp;IF('Student Record'!B526="","",'Student Record'!B526)</f>
        <v xml:space="preserve"> </v>
      </c>
      <c r="C529" s="35" t="str">
        <f>IF('Student Record'!C526="","",'Student Record'!C526)</f>
        <v/>
      </c>
      <c r="D529" s="41" t="str">
        <f>IF('Student Record'!K526="","",'Student Record'!K526)</f>
        <v/>
      </c>
      <c r="E529" s="41" t="str">
        <f>IF('Student Record'!E526="","",'Student Record'!E526)</f>
        <v/>
      </c>
      <c r="F529" s="41" t="str">
        <f>IF('Student Record'!G526="","",'Student Record'!G526)</f>
        <v/>
      </c>
      <c r="G529" s="41" t="str">
        <f>IF('Student Record'!H526="","",'Student Record'!H526)</f>
        <v/>
      </c>
      <c r="H529" s="44" t="str">
        <f>IF('Student Record'!J526="","",'Student Record'!J526)</f>
        <v/>
      </c>
      <c r="I529" s="44" t="str">
        <f>IF('Student Record'!D526="","",'Student Record'!D526)</f>
        <v/>
      </c>
      <c r="J529" s="35" t="str">
        <f>IF('Student Record'!T526="","",'Student Record'!T526)</f>
        <v/>
      </c>
      <c r="K529" s="35" t="str">
        <f>IF('Student Record'!V526="","",'Student Record'!V526)</f>
        <v/>
      </c>
      <c r="L529" s="40" t="str">
        <f>IF('Student Record'!W526="","",'Student Record'!W526)</f>
        <v/>
      </c>
    </row>
    <row r="530" spans="1:12" ht="20.100000000000001" customHeight="1" x14ac:dyDescent="0.25">
      <c r="A530" s="39" t="str">
        <f>IF(Table1[[#This Row],[Name of Student]]="","",ROWS($A$1:A526))</f>
        <v/>
      </c>
      <c r="B530" s="36" t="str">
        <f>IF('Student Record'!A527="","",'Student Record'!A527)&amp;" "&amp;IF('Student Record'!B527="","",'Student Record'!B527)</f>
        <v xml:space="preserve"> </v>
      </c>
      <c r="C530" s="35" t="str">
        <f>IF('Student Record'!C527="","",'Student Record'!C527)</f>
        <v/>
      </c>
      <c r="D530" s="41" t="str">
        <f>IF('Student Record'!K527="","",'Student Record'!K527)</f>
        <v/>
      </c>
      <c r="E530" s="41" t="str">
        <f>IF('Student Record'!E527="","",'Student Record'!E527)</f>
        <v/>
      </c>
      <c r="F530" s="41" t="str">
        <f>IF('Student Record'!G527="","",'Student Record'!G527)</f>
        <v/>
      </c>
      <c r="G530" s="41" t="str">
        <f>IF('Student Record'!H527="","",'Student Record'!H527)</f>
        <v/>
      </c>
      <c r="H530" s="44" t="str">
        <f>IF('Student Record'!J527="","",'Student Record'!J527)</f>
        <v/>
      </c>
      <c r="I530" s="44" t="str">
        <f>IF('Student Record'!D527="","",'Student Record'!D527)</f>
        <v/>
      </c>
      <c r="J530" s="35" t="str">
        <f>IF('Student Record'!T527="","",'Student Record'!T527)</f>
        <v/>
      </c>
      <c r="K530" s="35" t="str">
        <f>IF('Student Record'!V527="","",'Student Record'!V527)</f>
        <v/>
      </c>
      <c r="L530" s="40" t="str">
        <f>IF('Student Record'!W527="","",'Student Record'!W527)</f>
        <v/>
      </c>
    </row>
    <row r="531" spans="1:12" ht="20.100000000000001" customHeight="1" x14ac:dyDescent="0.25">
      <c r="A531" s="39" t="str">
        <f>IF(Table1[[#This Row],[Name of Student]]="","",ROWS($A$1:A527))</f>
        <v/>
      </c>
      <c r="B531" s="36" t="str">
        <f>IF('Student Record'!A528="","",'Student Record'!A528)&amp;" "&amp;IF('Student Record'!B528="","",'Student Record'!B528)</f>
        <v xml:space="preserve"> </v>
      </c>
      <c r="C531" s="35" t="str">
        <f>IF('Student Record'!C528="","",'Student Record'!C528)</f>
        <v/>
      </c>
      <c r="D531" s="41" t="str">
        <f>IF('Student Record'!K528="","",'Student Record'!K528)</f>
        <v/>
      </c>
      <c r="E531" s="41" t="str">
        <f>IF('Student Record'!E528="","",'Student Record'!E528)</f>
        <v/>
      </c>
      <c r="F531" s="41" t="str">
        <f>IF('Student Record'!G528="","",'Student Record'!G528)</f>
        <v/>
      </c>
      <c r="G531" s="41" t="str">
        <f>IF('Student Record'!H528="","",'Student Record'!H528)</f>
        <v/>
      </c>
      <c r="H531" s="44" t="str">
        <f>IF('Student Record'!J528="","",'Student Record'!J528)</f>
        <v/>
      </c>
      <c r="I531" s="44" t="str">
        <f>IF('Student Record'!D528="","",'Student Record'!D528)</f>
        <v/>
      </c>
      <c r="J531" s="35" t="str">
        <f>IF('Student Record'!T528="","",'Student Record'!T528)</f>
        <v/>
      </c>
      <c r="K531" s="35" t="str">
        <f>IF('Student Record'!V528="","",'Student Record'!V528)</f>
        <v/>
      </c>
      <c r="L531" s="40" t="str">
        <f>IF('Student Record'!W528="","",'Student Record'!W528)</f>
        <v/>
      </c>
    </row>
    <row r="532" spans="1:12" ht="20.100000000000001" customHeight="1" x14ac:dyDescent="0.25">
      <c r="A532" s="39" t="str">
        <f>IF(Table1[[#This Row],[Name of Student]]="","",ROWS($A$1:A528))</f>
        <v/>
      </c>
      <c r="B532" s="36" t="str">
        <f>IF('Student Record'!A529="","",'Student Record'!A529)&amp;" "&amp;IF('Student Record'!B529="","",'Student Record'!B529)</f>
        <v xml:space="preserve"> </v>
      </c>
      <c r="C532" s="35" t="str">
        <f>IF('Student Record'!C529="","",'Student Record'!C529)</f>
        <v/>
      </c>
      <c r="D532" s="41" t="str">
        <f>IF('Student Record'!K529="","",'Student Record'!K529)</f>
        <v/>
      </c>
      <c r="E532" s="41" t="str">
        <f>IF('Student Record'!E529="","",'Student Record'!E529)</f>
        <v/>
      </c>
      <c r="F532" s="41" t="str">
        <f>IF('Student Record'!G529="","",'Student Record'!G529)</f>
        <v/>
      </c>
      <c r="G532" s="41" t="str">
        <f>IF('Student Record'!H529="","",'Student Record'!H529)</f>
        <v/>
      </c>
      <c r="H532" s="44" t="str">
        <f>IF('Student Record'!J529="","",'Student Record'!J529)</f>
        <v/>
      </c>
      <c r="I532" s="44" t="str">
        <f>IF('Student Record'!D529="","",'Student Record'!D529)</f>
        <v/>
      </c>
      <c r="J532" s="35" t="str">
        <f>IF('Student Record'!T529="","",'Student Record'!T529)</f>
        <v/>
      </c>
      <c r="K532" s="35" t="str">
        <f>IF('Student Record'!V529="","",'Student Record'!V529)</f>
        <v/>
      </c>
      <c r="L532" s="40" t="str">
        <f>IF('Student Record'!W529="","",'Student Record'!W529)</f>
        <v/>
      </c>
    </row>
    <row r="533" spans="1:12" ht="20.100000000000001" customHeight="1" x14ac:dyDescent="0.25">
      <c r="A533" s="39" t="str">
        <f>IF(Table1[[#This Row],[Name of Student]]="","",ROWS($A$1:A529))</f>
        <v/>
      </c>
      <c r="B533" s="36" t="str">
        <f>IF('Student Record'!A530="","",'Student Record'!A530)&amp;" "&amp;IF('Student Record'!B530="","",'Student Record'!B530)</f>
        <v xml:space="preserve"> </v>
      </c>
      <c r="C533" s="35" t="str">
        <f>IF('Student Record'!C530="","",'Student Record'!C530)</f>
        <v/>
      </c>
      <c r="D533" s="41" t="str">
        <f>IF('Student Record'!K530="","",'Student Record'!K530)</f>
        <v/>
      </c>
      <c r="E533" s="41" t="str">
        <f>IF('Student Record'!E530="","",'Student Record'!E530)</f>
        <v/>
      </c>
      <c r="F533" s="41" t="str">
        <f>IF('Student Record'!G530="","",'Student Record'!G530)</f>
        <v/>
      </c>
      <c r="G533" s="41" t="str">
        <f>IF('Student Record'!H530="","",'Student Record'!H530)</f>
        <v/>
      </c>
      <c r="H533" s="44" t="str">
        <f>IF('Student Record'!J530="","",'Student Record'!J530)</f>
        <v/>
      </c>
      <c r="I533" s="44" t="str">
        <f>IF('Student Record'!D530="","",'Student Record'!D530)</f>
        <v/>
      </c>
      <c r="J533" s="35" t="str">
        <f>IF('Student Record'!T530="","",'Student Record'!T530)</f>
        <v/>
      </c>
      <c r="K533" s="35" t="str">
        <f>IF('Student Record'!V530="","",'Student Record'!V530)</f>
        <v/>
      </c>
      <c r="L533" s="40" t="str">
        <f>IF('Student Record'!W530="","",'Student Record'!W530)</f>
        <v/>
      </c>
    </row>
    <row r="534" spans="1:12" ht="20.100000000000001" customHeight="1" x14ac:dyDescent="0.25">
      <c r="A534" s="39" t="str">
        <f>IF(Table1[[#This Row],[Name of Student]]="","",ROWS($A$1:A530))</f>
        <v/>
      </c>
      <c r="B534" s="36" t="str">
        <f>IF('Student Record'!A531="","",'Student Record'!A531)&amp;" "&amp;IF('Student Record'!B531="","",'Student Record'!B531)</f>
        <v xml:space="preserve"> </v>
      </c>
      <c r="C534" s="35" t="str">
        <f>IF('Student Record'!C531="","",'Student Record'!C531)</f>
        <v/>
      </c>
      <c r="D534" s="41" t="str">
        <f>IF('Student Record'!K531="","",'Student Record'!K531)</f>
        <v/>
      </c>
      <c r="E534" s="41" t="str">
        <f>IF('Student Record'!E531="","",'Student Record'!E531)</f>
        <v/>
      </c>
      <c r="F534" s="41" t="str">
        <f>IF('Student Record'!G531="","",'Student Record'!G531)</f>
        <v/>
      </c>
      <c r="G534" s="41" t="str">
        <f>IF('Student Record'!H531="","",'Student Record'!H531)</f>
        <v/>
      </c>
      <c r="H534" s="44" t="str">
        <f>IF('Student Record'!J531="","",'Student Record'!J531)</f>
        <v/>
      </c>
      <c r="I534" s="44" t="str">
        <f>IF('Student Record'!D531="","",'Student Record'!D531)</f>
        <v/>
      </c>
      <c r="J534" s="35" t="str">
        <f>IF('Student Record'!T531="","",'Student Record'!T531)</f>
        <v/>
      </c>
      <c r="K534" s="35" t="str">
        <f>IF('Student Record'!V531="","",'Student Record'!V531)</f>
        <v/>
      </c>
      <c r="L534" s="40" t="str">
        <f>IF('Student Record'!W531="","",'Student Record'!W531)</f>
        <v/>
      </c>
    </row>
    <row r="535" spans="1:12" ht="20.100000000000001" customHeight="1" x14ac:dyDescent="0.25">
      <c r="A535" s="39" t="str">
        <f>IF(Table1[[#This Row],[Name of Student]]="","",ROWS($A$1:A531))</f>
        <v/>
      </c>
      <c r="B535" s="36" t="str">
        <f>IF('Student Record'!A532="","",'Student Record'!A532)&amp;" "&amp;IF('Student Record'!B532="","",'Student Record'!B532)</f>
        <v xml:space="preserve"> </v>
      </c>
      <c r="C535" s="35" t="str">
        <f>IF('Student Record'!C532="","",'Student Record'!C532)</f>
        <v/>
      </c>
      <c r="D535" s="41" t="str">
        <f>IF('Student Record'!K532="","",'Student Record'!K532)</f>
        <v/>
      </c>
      <c r="E535" s="41" t="str">
        <f>IF('Student Record'!E532="","",'Student Record'!E532)</f>
        <v/>
      </c>
      <c r="F535" s="41" t="str">
        <f>IF('Student Record'!G532="","",'Student Record'!G532)</f>
        <v/>
      </c>
      <c r="G535" s="41" t="str">
        <f>IF('Student Record'!H532="","",'Student Record'!H532)</f>
        <v/>
      </c>
      <c r="H535" s="44" t="str">
        <f>IF('Student Record'!J532="","",'Student Record'!J532)</f>
        <v/>
      </c>
      <c r="I535" s="44" t="str">
        <f>IF('Student Record'!D532="","",'Student Record'!D532)</f>
        <v/>
      </c>
      <c r="J535" s="35" t="str">
        <f>IF('Student Record'!T532="","",'Student Record'!T532)</f>
        <v/>
      </c>
      <c r="K535" s="35" t="str">
        <f>IF('Student Record'!V532="","",'Student Record'!V532)</f>
        <v/>
      </c>
      <c r="L535" s="40" t="str">
        <f>IF('Student Record'!W532="","",'Student Record'!W532)</f>
        <v/>
      </c>
    </row>
    <row r="536" spans="1:12" ht="20.100000000000001" customHeight="1" x14ac:dyDescent="0.25">
      <c r="A536" s="39" t="str">
        <f>IF(Table1[[#This Row],[Name of Student]]="","",ROWS($A$1:A532))</f>
        <v/>
      </c>
      <c r="B536" s="36" t="str">
        <f>IF('Student Record'!A533="","",'Student Record'!A533)&amp;" "&amp;IF('Student Record'!B533="","",'Student Record'!B533)</f>
        <v xml:space="preserve"> </v>
      </c>
      <c r="C536" s="35" t="str">
        <f>IF('Student Record'!C533="","",'Student Record'!C533)</f>
        <v/>
      </c>
      <c r="D536" s="41" t="str">
        <f>IF('Student Record'!K533="","",'Student Record'!K533)</f>
        <v/>
      </c>
      <c r="E536" s="41" t="str">
        <f>IF('Student Record'!E533="","",'Student Record'!E533)</f>
        <v/>
      </c>
      <c r="F536" s="41" t="str">
        <f>IF('Student Record'!G533="","",'Student Record'!G533)</f>
        <v/>
      </c>
      <c r="G536" s="41" t="str">
        <f>IF('Student Record'!H533="","",'Student Record'!H533)</f>
        <v/>
      </c>
      <c r="H536" s="44" t="str">
        <f>IF('Student Record'!J533="","",'Student Record'!J533)</f>
        <v/>
      </c>
      <c r="I536" s="44" t="str">
        <f>IF('Student Record'!D533="","",'Student Record'!D533)</f>
        <v/>
      </c>
      <c r="J536" s="35" t="str">
        <f>IF('Student Record'!T533="","",'Student Record'!T533)</f>
        <v/>
      </c>
      <c r="K536" s="35" t="str">
        <f>IF('Student Record'!V533="","",'Student Record'!V533)</f>
        <v/>
      </c>
      <c r="L536" s="40" t="str">
        <f>IF('Student Record'!W533="","",'Student Record'!W533)</f>
        <v/>
      </c>
    </row>
    <row r="537" spans="1:12" ht="20.100000000000001" customHeight="1" x14ac:dyDescent="0.25">
      <c r="A537" s="39" t="str">
        <f>IF(Table1[[#This Row],[Name of Student]]="","",ROWS($A$1:A533))</f>
        <v/>
      </c>
      <c r="B537" s="36" t="str">
        <f>IF('Student Record'!A534="","",'Student Record'!A534)&amp;" "&amp;IF('Student Record'!B534="","",'Student Record'!B534)</f>
        <v xml:space="preserve"> </v>
      </c>
      <c r="C537" s="35" t="str">
        <f>IF('Student Record'!C534="","",'Student Record'!C534)</f>
        <v/>
      </c>
      <c r="D537" s="41" t="str">
        <f>IF('Student Record'!K534="","",'Student Record'!K534)</f>
        <v/>
      </c>
      <c r="E537" s="41" t="str">
        <f>IF('Student Record'!E534="","",'Student Record'!E534)</f>
        <v/>
      </c>
      <c r="F537" s="41" t="str">
        <f>IF('Student Record'!G534="","",'Student Record'!G534)</f>
        <v/>
      </c>
      <c r="G537" s="41" t="str">
        <f>IF('Student Record'!H534="","",'Student Record'!H534)</f>
        <v/>
      </c>
      <c r="H537" s="44" t="str">
        <f>IF('Student Record'!J534="","",'Student Record'!J534)</f>
        <v/>
      </c>
      <c r="I537" s="44" t="str">
        <f>IF('Student Record'!D534="","",'Student Record'!D534)</f>
        <v/>
      </c>
      <c r="J537" s="35" t="str">
        <f>IF('Student Record'!T534="","",'Student Record'!T534)</f>
        <v/>
      </c>
      <c r="K537" s="35" t="str">
        <f>IF('Student Record'!V534="","",'Student Record'!V534)</f>
        <v/>
      </c>
      <c r="L537" s="40" t="str">
        <f>IF('Student Record'!W534="","",'Student Record'!W534)</f>
        <v/>
      </c>
    </row>
    <row r="538" spans="1:12" ht="20.100000000000001" customHeight="1" x14ac:dyDescent="0.25">
      <c r="A538" s="39" t="str">
        <f>IF(Table1[[#This Row],[Name of Student]]="","",ROWS($A$1:A534))</f>
        <v/>
      </c>
      <c r="B538" s="36" t="str">
        <f>IF('Student Record'!A535="","",'Student Record'!A535)&amp;" "&amp;IF('Student Record'!B535="","",'Student Record'!B535)</f>
        <v xml:space="preserve"> </v>
      </c>
      <c r="C538" s="35" t="str">
        <f>IF('Student Record'!C535="","",'Student Record'!C535)</f>
        <v/>
      </c>
      <c r="D538" s="41" t="str">
        <f>IF('Student Record'!K535="","",'Student Record'!K535)</f>
        <v/>
      </c>
      <c r="E538" s="41" t="str">
        <f>IF('Student Record'!E535="","",'Student Record'!E535)</f>
        <v/>
      </c>
      <c r="F538" s="41" t="str">
        <f>IF('Student Record'!G535="","",'Student Record'!G535)</f>
        <v/>
      </c>
      <c r="G538" s="41" t="str">
        <f>IF('Student Record'!H535="","",'Student Record'!H535)</f>
        <v/>
      </c>
      <c r="H538" s="44" t="str">
        <f>IF('Student Record'!J535="","",'Student Record'!J535)</f>
        <v/>
      </c>
      <c r="I538" s="44" t="str">
        <f>IF('Student Record'!D535="","",'Student Record'!D535)</f>
        <v/>
      </c>
      <c r="J538" s="35" t="str">
        <f>IF('Student Record'!T535="","",'Student Record'!T535)</f>
        <v/>
      </c>
      <c r="K538" s="35" t="str">
        <f>IF('Student Record'!V535="","",'Student Record'!V535)</f>
        <v/>
      </c>
      <c r="L538" s="40" t="str">
        <f>IF('Student Record'!W535="","",'Student Record'!W535)</f>
        <v/>
      </c>
    </row>
    <row r="539" spans="1:12" ht="20.100000000000001" customHeight="1" x14ac:dyDescent="0.25">
      <c r="A539" s="39" t="str">
        <f>IF(Table1[[#This Row],[Name of Student]]="","",ROWS($A$1:A535))</f>
        <v/>
      </c>
      <c r="B539" s="36" t="str">
        <f>IF('Student Record'!A536="","",'Student Record'!A536)&amp;" "&amp;IF('Student Record'!B536="","",'Student Record'!B536)</f>
        <v xml:space="preserve"> </v>
      </c>
      <c r="C539" s="35" t="str">
        <f>IF('Student Record'!C536="","",'Student Record'!C536)</f>
        <v/>
      </c>
      <c r="D539" s="41" t="str">
        <f>IF('Student Record'!K536="","",'Student Record'!K536)</f>
        <v/>
      </c>
      <c r="E539" s="41" t="str">
        <f>IF('Student Record'!E536="","",'Student Record'!E536)</f>
        <v/>
      </c>
      <c r="F539" s="41" t="str">
        <f>IF('Student Record'!G536="","",'Student Record'!G536)</f>
        <v/>
      </c>
      <c r="G539" s="41" t="str">
        <f>IF('Student Record'!H536="","",'Student Record'!H536)</f>
        <v/>
      </c>
      <c r="H539" s="44" t="str">
        <f>IF('Student Record'!J536="","",'Student Record'!J536)</f>
        <v/>
      </c>
      <c r="I539" s="44" t="str">
        <f>IF('Student Record'!D536="","",'Student Record'!D536)</f>
        <v/>
      </c>
      <c r="J539" s="35" t="str">
        <f>IF('Student Record'!T536="","",'Student Record'!T536)</f>
        <v/>
      </c>
      <c r="K539" s="35" t="str">
        <f>IF('Student Record'!V536="","",'Student Record'!V536)</f>
        <v/>
      </c>
      <c r="L539" s="40" t="str">
        <f>IF('Student Record'!W536="","",'Student Record'!W536)</f>
        <v/>
      </c>
    </row>
    <row r="540" spans="1:12" ht="20.100000000000001" customHeight="1" x14ac:dyDescent="0.25">
      <c r="A540" s="39" t="str">
        <f>IF(Table1[[#This Row],[Name of Student]]="","",ROWS($A$1:A536))</f>
        <v/>
      </c>
      <c r="B540" s="36" t="str">
        <f>IF('Student Record'!A537="","",'Student Record'!A537)&amp;" "&amp;IF('Student Record'!B537="","",'Student Record'!B537)</f>
        <v xml:space="preserve"> </v>
      </c>
      <c r="C540" s="35" t="str">
        <f>IF('Student Record'!C537="","",'Student Record'!C537)</f>
        <v/>
      </c>
      <c r="D540" s="41" t="str">
        <f>IF('Student Record'!K537="","",'Student Record'!K537)</f>
        <v/>
      </c>
      <c r="E540" s="41" t="str">
        <f>IF('Student Record'!E537="","",'Student Record'!E537)</f>
        <v/>
      </c>
      <c r="F540" s="41" t="str">
        <f>IF('Student Record'!G537="","",'Student Record'!G537)</f>
        <v/>
      </c>
      <c r="G540" s="41" t="str">
        <f>IF('Student Record'!H537="","",'Student Record'!H537)</f>
        <v/>
      </c>
      <c r="H540" s="44" t="str">
        <f>IF('Student Record'!J537="","",'Student Record'!J537)</f>
        <v/>
      </c>
      <c r="I540" s="44" t="str">
        <f>IF('Student Record'!D537="","",'Student Record'!D537)</f>
        <v/>
      </c>
      <c r="J540" s="35" t="str">
        <f>IF('Student Record'!T537="","",'Student Record'!T537)</f>
        <v/>
      </c>
      <c r="K540" s="35" t="str">
        <f>IF('Student Record'!V537="","",'Student Record'!V537)</f>
        <v/>
      </c>
      <c r="L540" s="40" t="str">
        <f>IF('Student Record'!W537="","",'Student Record'!W537)</f>
        <v/>
      </c>
    </row>
    <row r="541" spans="1:12" ht="20.100000000000001" customHeight="1" x14ac:dyDescent="0.25">
      <c r="A541" s="39" t="str">
        <f>IF(Table1[[#This Row],[Name of Student]]="","",ROWS($A$1:A537))</f>
        <v/>
      </c>
      <c r="B541" s="36" t="str">
        <f>IF('Student Record'!A538="","",'Student Record'!A538)&amp;" "&amp;IF('Student Record'!B538="","",'Student Record'!B538)</f>
        <v xml:space="preserve"> </v>
      </c>
      <c r="C541" s="35" t="str">
        <f>IF('Student Record'!C538="","",'Student Record'!C538)</f>
        <v/>
      </c>
      <c r="D541" s="41" t="str">
        <f>IF('Student Record'!K538="","",'Student Record'!K538)</f>
        <v/>
      </c>
      <c r="E541" s="41" t="str">
        <f>IF('Student Record'!E538="","",'Student Record'!E538)</f>
        <v/>
      </c>
      <c r="F541" s="41" t="str">
        <f>IF('Student Record'!G538="","",'Student Record'!G538)</f>
        <v/>
      </c>
      <c r="G541" s="41" t="str">
        <f>IF('Student Record'!H538="","",'Student Record'!H538)</f>
        <v/>
      </c>
      <c r="H541" s="44" t="str">
        <f>IF('Student Record'!J538="","",'Student Record'!J538)</f>
        <v/>
      </c>
      <c r="I541" s="44" t="str">
        <f>IF('Student Record'!D538="","",'Student Record'!D538)</f>
        <v/>
      </c>
      <c r="J541" s="35" t="str">
        <f>IF('Student Record'!T538="","",'Student Record'!T538)</f>
        <v/>
      </c>
      <c r="K541" s="35" t="str">
        <f>IF('Student Record'!V538="","",'Student Record'!V538)</f>
        <v/>
      </c>
      <c r="L541" s="40" t="str">
        <f>IF('Student Record'!W538="","",'Student Record'!W538)</f>
        <v/>
      </c>
    </row>
    <row r="542" spans="1:12" ht="20.100000000000001" customHeight="1" x14ac:dyDescent="0.25">
      <c r="A542" s="39" t="str">
        <f>IF(Table1[[#This Row],[Name of Student]]="","",ROWS($A$1:A538))</f>
        <v/>
      </c>
      <c r="B542" s="36" t="str">
        <f>IF('Student Record'!A539="","",'Student Record'!A539)&amp;" "&amp;IF('Student Record'!B539="","",'Student Record'!B539)</f>
        <v xml:space="preserve"> </v>
      </c>
      <c r="C542" s="35" t="str">
        <f>IF('Student Record'!C539="","",'Student Record'!C539)</f>
        <v/>
      </c>
      <c r="D542" s="41" t="str">
        <f>IF('Student Record'!K539="","",'Student Record'!K539)</f>
        <v/>
      </c>
      <c r="E542" s="41" t="str">
        <f>IF('Student Record'!E539="","",'Student Record'!E539)</f>
        <v/>
      </c>
      <c r="F542" s="41" t="str">
        <f>IF('Student Record'!G539="","",'Student Record'!G539)</f>
        <v/>
      </c>
      <c r="G542" s="41" t="str">
        <f>IF('Student Record'!H539="","",'Student Record'!H539)</f>
        <v/>
      </c>
      <c r="H542" s="44" t="str">
        <f>IF('Student Record'!J539="","",'Student Record'!J539)</f>
        <v/>
      </c>
      <c r="I542" s="44" t="str">
        <f>IF('Student Record'!D539="","",'Student Record'!D539)</f>
        <v/>
      </c>
      <c r="J542" s="35" t="str">
        <f>IF('Student Record'!T539="","",'Student Record'!T539)</f>
        <v/>
      </c>
      <c r="K542" s="35" t="str">
        <f>IF('Student Record'!V539="","",'Student Record'!V539)</f>
        <v/>
      </c>
      <c r="L542" s="40" t="str">
        <f>IF('Student Record'!W539="","",'Student Record'!W539)</f>
        <v/>
      </c>
    </row>
    <row r="543" spans="1:12" ht="20.100000000000001" customHeight="1" x14ac:dyDescent="0.25">
      <c r="A543" s="39" t="str">
        <f>IF(Table1[[#This Row],[Name of Student]]="","",ROWS($A$1:A539))</f>
        <v/>
      </c>
      <c r="B543" s="36" t="str">
        <f>IF('Student Record'!A540="","",'Student Record'!A540)&amp;" "&amp;IF('Student Record'!B540="","",'Student Record'!B540)</f>
        <v xml:space="preserve"> </v>
      </c>
      <c r="C543" s="35" t="str">
        <f>IF('Student Record'!C540="","",'Student Record'!C540)</f>
        <v/>
      </c>
      <c r="D543" s="41" t="str">
        <f>IF('Student Record'!K540="","",'Student Record'!K540)</f>
        <v/>
      </c>
      <c r="E543" s="41" t="str">
        <f>IF('Student Record'!E540="","",'Student Record'!E540)</f>
        <v/>
      </c>
      <c r="F543" s="41" t="str">
        <f>IF('Student Record'!G540="","",'Student Record'!G540)</f>
        <v/>
      </c>
      <c r="G543" s="41" t="str">
        <f>IF('Student Record'!H540="","",'Student Record'!H540)</f>
        <v/>
      </c>
      <c r="H543" s="44" t="str">
        <f>IF('Student Record'!J540="","",'Student Record'!J540)</f>
        <v/>
      </c>
      <c r="I543" s="44" t="str">
        <f>IF('Student Record'!D540="","",'Student Record'!D540)</f>
        <v/>
      </c>
      <c r="J543" s="35" t="str">
        <f>IF('Student Record'!T540="","",'Student Record'!T540)</f>
        <v/>
      </c>
      <c r="K543" s="35" t="str">
        <f>IF('Student Record'!V540="","",'Student Record'!V540)</f>
        <v/>
      </c>
      <c r="L543" s="40" t="str">
        <f>IF('Student Record'!W540="","",'Student Record'!W540)</f>
        <v/>
      </c>
    </row>
    <row r="544" spans="1:12" ht="20.100000000000001" customHeight="1" x14ac:dyDescent="0.25">
      <c r="A544" s="39" t="str">
        <f>IF(Table1[[#This Row],[Name of Student]]="","",ROWS($A$1:A540))</f>
        <v/>
      </c>
      <c r="B544" s="36" t="str">
        <f>IF('Student Record'!A541="","",'Student Record'!A541)&amp;" "&amp;IF('Student Record'!B541="","",'Student Record'!B541)</f>
        <v xml:space="preserve"> </v>
      </c>
      <c r="C544" s="35" t="str">
        <f>IF('Student Record'!C541="","",'Student Record'!C541)</f>
        <v/>
      </c>
      <c r="D544" s="41" t="str">
        <f>IF('Student Record'!K541="","",'Student Record'!K541)</f>
        <v/>
      </c>
      <c r="E544" s="41" t="str">
        <f>IF('Student Record'!E541="","",'Student Record'!E541)</f>
        <v/>
      </c>
      <c r="F544" s="41" t="str">
        <f>IF('Student Record'!G541="","",'Student Record'!G541)</f>
        <v/>
      </c>
      <c r="G544" s="41" t="str">
        <f>IF('Student Record'!H541="","",'Student Record'!H541)</f>
        <v/>
      </c>
      <c r="H544" s="44" t="str">
        <f>IF('Student Record'!J541="","",'Student Record'!J541)</f>
        <v/>
      </c>
      <c r="I544" s="44" t="str">
        <f>IF('Student Record'!D541="","",'Student Record'!D541)</f>
        <v/>
      </c>
      <c r="J544" s="35" t="str">
        <f>IF('Student Record'!T541="","",'Student Record'!T541)</f>
        <v/>
      </c>
      <c r="K544" s="35" t="str">
        <f>IF('Student Record'!V541="","",'Student Record'!V541)</f>
        <v/>
      </c>
      <c r="L544" s="40" t="str">
        <f>IF('Student Record'!W541="","",'Student Record'!W541)</f>
        <v/>
      </c>
    </row>
    <row r="545" spans="1:12" ht="20.100000000000001" customHeight="1" x14ac:dyDescent="0.25">
      <c r="A545" s="39" t="str">
        <f>IF(Table1[[#This Row],[Name of Student]]="","",ROWS($A$1:A541))</f>
        <v/>
      </c>
      <c r="B545" s="36" t="str">
        <f>IF('Student Record'!A542="","",'Student Record'!A542)&amp;" "&amp;IF('Student Record'!B542="","",'Student Record'!B542)</f>
        <v xml:space="preserve"> </v>
      </c>
      <c r="C545" s="35" t="str">
        <f>IF('Student Record'!C542="","",'Student Record'!C542)</f>
        <v/>
      </c>
      <c r="D545" s="41" t="str">
        <f>IF('Student Record'!K542="","",'Student Record'!K542)</f>
        <v/>
      </c>
      <c r="E545" s="41" t="str">
        <f>IF('Student Record'!E542="","",'Student Record'!E542)</f>
        <v/>
      </c>
      <c r="F545" s="41" t="str">
        <f>IF('Student Record'!G542="","",'Student Record'!G542)</f>
        <v/>
      </c>
      <c r="G545" s="41" t="str">
        <f>IF('Student Record'!H542="","",'Student Record'!H542)</f>
        <v/>
      </c>
      <c r="H545" s="44" t="str">
        <f>IF('Student Record'!J542="","",'Student Record'!J542)</f>
        <v/>
      </c>
      <c r="I545" s="44" t="str">
        <f>IF('Student Record'!D542="","",'Student Record'!D542)</f>
        <v/>
      </c>
      <c r="J545" s="35" t="str">
        <f>IF('Student Record'!T542="","",'Student Record'!T542)</f>
        <v/>
      </c>
      <c r="K545" s="35" t="str">
        <f>IF('Student Record'!V542="","",'Student Record'!V542)</f>
        <v/>
      </c>
      <c r="L545" s="40" t="str">
        <f>IF('Student Record'!W542="","",'Student Record'!W542)</f>
        <v/>
      </c>
    </row>
    <row r="546" spans="1:12" ht="20.100000000000001" customHeight="1" x14ac:dyDescent="0.25">
      <c r="A546" s="39" t="str">
        <f>IF(Table1[[#This Row],[Name of Student]]="","",ROWS($A$1:A542))</f>
        <v/>
      </c>
      <c r="B546" s="36" t="str">
        <f>IF('Student Record'!A543="","",'Student Record'!A543)&amp;" "&amp;IF('Student Record'!B543="","",'Student Record'!B543)</f>
        <v xml:space="preserve"> </v>
      </c>
      <c r="C546" s="35" t="str">
        <f>IF('Student Record'!C543="","",'Student Record'!C543)</f>
        <v/>
      </c>
      <c r="D546" s="41" t="str">
        <f>IF('Student Record'!K543="","",'Student Record'!K543)</f>
        <v/>
      </c>
      <c r="E546" s="41" t="str">
        <f>IF('Student Record'!E543="","",'Student Record'!E543)</f>
        <v/>
      </c>
      <c r="F546" s="41" t="str">
        <f>IF('Student Record'!G543="","",'Student Record'!G543)</f>
        <v/>
      </c>
      <c r="G546" s="41" t="str">
        <f>IF('Student Record'!H543="","",'Student Record'!H543)</f>
        <v/>
      </c>
      <c r="H546" s="44" t="str">
        <f>IF('Student Record'!J543="","",'Student Record'!J543)</f>
        <v/>
      </c>
      <c r="I546" s="44" t="str">
        <f>IF('Student Record'!D543="","",'Student Record'!D543)</f>
        <v/>
      </c>
      <c r="J546" s="35" t="str">
        <f>IF('Student Record'!T543="","",'Student Record'!T543)</f>
        <v/>
      </c>
      <c r="K546" s="35" t="str">
        <f>IF('Student Record'!V543="","",'Student Record'!V543)</f>
        <v/>
      </c>
      <c r="L546" s="40" t="str">
        <f>IF('Student Record'!W543="","",'Student Record'!W543)</f>
        <v/>
      </c>
    </row>
    <row r="547" spans="1:12" ht="20.100000000000001" customHeight="1" x14ac:dyDescent="0.25">
      <c r="A547" s="39" t="str">
        <f>IF(Table1[[#This Row],[Name of Student]]="","",ROWS($A$1:A543))</f>
        <v/>
      </c>
      <c r="B547" s="36" t="str">
        <f>IF('Student Record'!A544="","",'Student Record'!A544)&amp;" "&amp;IF('Student Record'!B544="","",'Student Record'!B544)</f>
        <v xml:space="preserve"> </v>
      </c>
      <c r="C547" s="35" t="str">
        <f>IF('Student Record'!C544="","",'Student Record'!C544)</f>
        <v/>
      </c>
      <c r="D547" s="41" t="str">
        <f>IF('Student Record'!K544="","",'Student Record'!K544)</f>
        <v/>
      </c>
      <c r="E547" s="41" t="str">
        <f>IF('Student Record'!E544="","",'Student Record'!E544)</f>
        <v/>
      </c>
      <c r="F547" s="41" t="str">
        <f>IF('Student Record'!G544="","",'Student Record'!G544)</f>
        <v/>
      </c>
      <c r="G547" s="41" t="str">
        <f>IF('Student Record'!H544="","",'Student Record'!H544)</f>
        <v/>
      </c>
      <c r="H547" s="44" t="str">
        <f>IF('Student Record'!J544="","",'Student Record'!J544)</f>
        <v/>
      </c>
      <c r="I547" s="44" t="str">
        <f>IF('Student Record'!D544="","",'Student Record'!D544)</f>
        <v/>
      </c>
      <c r="J547" s="35" t="str">
        <f>IF('Student Record'!T544="","",'Student Record'!T544)</f>
        <v/>
      </c>
      <c r="K547" s="35" t="str">
        <f>IF('Student Record'!V544="","",'Student Record'!V544)</f>
        <v/>
      </c>
      <c r="L547" s="40" t="str">
        <f>IF('Student Record'!W544="","",'Student Record'!W544)</f>
        <v/>
      </c>
    </row>
    <row r="548" spans="1:12" ht="20.100000000000001" customHeight="1" x14ac:dyDescent="0.25">
      <c r="A548" s="39" t="str">
        <f>IF(Table1[[#This Row],[Name of Student]]="","",ROWS($A$1:A544))</f>
        <v/>
      </c>
      <c r="B548" s="36" t="str">
        <f>IF('Student Record'!A545="","",'Student Record'!A545)&amp;" "&amp;IF('Student Record'!B545="","",'Student Record'!B545)</f>
        <v xml:space="preserve"> </v>
      </c>
      <c r="C548" s="35" t="str">
        <f>IF('Student Record'!C545="","",'Student Record'!C545)</f>
        <v/>
      </c>
      <c r="D548" s="41" t="str">
        <f>IF('Student Record'!K545="","",'Student Record'!K545)</f>
        <v/>
      </c>
      <c r="E548" s="41" t="str">
        <f>IF('Student Record'!E545="","",'Student Record'!E545)</f>
        <v/>
      </c>
      <c r="F548" s="41" t="str">
        <f>IF('Student Record'!G545="","",'Student Record'!G545)</f>
        <v/>
      </c>
      <c r="G548" s="41" t="str">
        <f>IF('Student Record'!H545="","",'Student Record'!H545)</f>
        <v/>
      </c>
      <c r="H548" s="44" t="str">
        <f>IF('Student Record'!J545="","",'Student Record'!J545)</f>
        <v/>
      </c>
      <c r="I548" s="44" t="str">
        <f>IF('Student Record'!D545="","",'Student Record'!D545)</f>
        <v/>
      </c>
      <c r="J548" s="35" t="str">
        <f>IF('Student Record'!T545="","",'Student Record'!T545)</f>
        <v/>
      </c>
      <c r="K548" s="35" t="str">
        <f>IF('Student Record'!V545="","",'Student Record'!V545)</f>
        <v/>
      </c>
      <c r="L548" s="40" t="str">
        <f>IF('Student Record'!W545="","",'Student Record'!W545)</f>
        <v/>
      </c>
    </row>
    <row r="549" spans="1:12" ht="20.100000000000001" customHeight="1" x14ac:dyDescent="0.25">
      <c r="A549" s="39" t="str">
        <f>IF(Table1[[#This Row],[Name of Student]]="","",ROWS($A$1:A545))</f>
        <v/>
      </c>
      <c r="B549" s="36" t="str">
        <f>IF('Student Record'!A546="","",'Student Record'!A546)&amp;" "&amp;IF('Student Record'!B546="","",'Student Record'!B546)</f>
        <v xml:space="preserve"> </v>
      </c>
      <c r="C549" s="35" t="str">
        <f>IF('Student Record'!C546="","",'Student Record'!C546)</f>
        <v/>
      </c>
      <c r="D549" s="41" t="str">
        <f>IF('Student Record'!K546="","",'Student Record'!K546)</f>
        <v/>
      </c>
      <c r="E549" s="41" t="str">
        <f>IF('Student Record'!E546="","",'Student Record'!E546)</f>
        <v/>
      </c>
      <c r="F549" s="41" t="str">
        <f>IF('Student Record'!G546="","",'Student Record'!G546)</f>
        <v/>
      </c>
      <c r="G549" s="41" t="str">
        <f>IF('Student Record'!H546="","",'Student Record'!H546)</f>
        <v/>
      </c>
      <c r="H549" s="44" t="str">
        <f>IF('Student Record'!J546="","",'Student Record'!J546)</f>
        <v/>
      </c>
      <c r="I549" s="44" t="str">
        <f>IF('Student Record'!D546="","",'Student Record'!D546)</f>
        <v/>
      </c>
      <c r="J549" s="35" t="str">
        <f>IF('Student Record'!T546="","",'Student Record'!T546)</f>
        <v/>
      </c>
      <c r="K549" s="35" t="str">
        <f>IF('Student Record'!V546="","",'Student Record'!V546)</f>
        <v/>
      </c>
      <c r="L549" s="40" t="str">
        <f>IF('Student Record'!W546="","",'Student Record'!W546)</f>
        <v/>
      </c>
    </row>
    <row r="550" spans="1:12" ht="20.100000000000001" customHeight="1" x14ac:dyDescent="0.25">
      <c r="A550" s="39" t="str">
        <f>IF(Table1[[#This Row],[Name of Student]]="","",ROWS($A$1:A546))</f>
        <v/>
      </c>
      <c r="B550" s="36" t="str">
        <f>IF('Student Record'!A547="","",'Student Record'!A547)&amp;" "&amp;IF('Student Record'!B547="","",'Student Record'!B547)</f>
        <v xml:space="preserve"> </v>
      </c>
      <c r="C550" s="35" t="str">
        <f>IF('Student Record'!C547="","",'Student Record'!C547)</f>
        <v/>
      </c>
      <c r="D550" s="41" t="str">
        <f>IF('Student Record'!K547="","",'Student Record'!K547)</f>
        <v/>
      </c>
      <c r="E550" s="41" t="str">
        <f>IF('Student Record'!E547="","",'Student Record'!E547)</f>
        <v/>
      </c>
      <c r="F550" s="41" t="str">
        <f>IF('Student Record'!G547="","",'Student Record'!G547)</f>
        <v/>
      </c>
      <c r="G550" s="41" t="str">
        <f>IF('Student Record'!H547="","",'Student Record'!H547)</f>
        <v/>
      </c>
      <c r="H550" s="44" t="str">
        <f>IF('Student Record'!J547="","",'Student Record'!J547)</f>
        <v/>
      </c>
      <c r="I550" s="44" t="str">
        <f>IF('Student Record'!D547="","",'Student Record'!D547)</f>
        <v/>
      </c>
      <c r="J550" s="35" t="str">
        <f>IF('Student Record'!T547="","",'Student Record'!T547)</f>
        <v/>
      </c>
      <c r="K550" s="35" t="str">
        <f>IF('Student Record'!V547="","",'Student Record'!V547)</f>
        <v/>
      </c>
      <c r="L550" s="40" t="str">
        <f>IF('Student Record'!W547="","",'Student Record'!W547)</f>
        <v/>
      </c>
    </row>
    <row r="551" spans="1:12" ht="20.100000000000001" customHeight="1" x14ac:dyDescent="0.25">
      <c r="A551" s="39" t="str">
        <f>IF(Table1[[#This Row],[Name of Student]]="","",ROWS($A$1:A547))</f>
        <v/>
      </c>
      <c r="B551" s="36" t="str">
        <f>IF('Student Record'!A548="","",'Student Record'!A548)&amp;" "&amp;IF('Student Record'!B548="","",'Student Record'!B548)</f>
        <v xml:space="preserve"> </v>
      </c>
      <c r="C551" s="35" t="str">
        <f>IF('Student Record'!C548="","",'Student Record'!C548)</f>
        <v/>
      </c>
      <c r="D551" s="41" t="str">
        <f>IF('Student Record'!K548="","",'Student Record'!K548)</f>
        <v/>
      </c>
      <c r="E551" s="41" t="str">
        <f>IF('Student Record'!E548="","",'Student Record'!E548)</f>
        <v/>
      </c>
      <c r="F551" s="41" t="str">
        <f>IF('Student Record'!G548="","",'Student Record'!G548)</f>
        <v/>
      </c>
      <c r="G551" s="41" t="str">
        <f>IF('Student Record'!H548="","",'Student Record'!H548)</f>
        <v/>
      </c>
      <c r="H551" s="44" t="str">
        <f>IF('Student Record'!J548="","",'Student Record'!J548)</f>
        <v/>
      </c>
      <c r="I551" s="44" t="str">
        <f>IF('Student Record'!D548="","",'Student Record'!D548)</f>
        <v/>
      </c>
      <c r="J551" s="35" t="str">
        <f>IF('Student Record'!T548="","",'Student Record'!T548)</f>
        <v/>
      </c>
      <c r="K551" s="35" t="str">
        <f>IF('Student Record'!V548="","",'Student Record'!V548)</f>
        <v/>
      </c>
      <c r="L551" s="40" t="str">
        <f>IF('Student Record'!W548="","",'Student Record'!W548)</f>
        <v/>
      </c>
    </row>
    <row r="552" spans="1:12" ht="20.100000000000001" customHeight="1" x14ac:dyDescent="0.25">
      <c r="A552" s="39" t="str">
        <f>IF(Table1[[#This Row],[Name of Student]]="","",ROWS($A$1:A548))</f>
        <v/>
      </c>
      <c r="B552" s="36" t="str">
        <f>IF('Student Record'!A549="","",'Student Record'!A549)&amp;" "&amp;IF('Student Record'!B549="","",'Student Record'!B549)</f>
        <v xml:space="preserve"> </v>
      </c>
      <c r="C552" s="35" t="str">
        <f>IF('Student Record'!C549="","",'Student Record'!C549)</f>
        <v/>
      </c>
      <c r="D552" s="41" t="str">
        <f>IF('Student Record'!K549="","",'Student Record'!K549)</f>
        <v/>
      </c>
      <c r="E552" s="41" t="str">
        <f>IF('Student Record'!E549="","",'Student Record'!E549)</f>
        <v/>
      </c>
      <c r="F552" s="41" t="str">
        <f>IF('Student Record'!G549="","",'Student Record'!G549)</f>
        <v/>
      </c>
      <c r="G552" s="41" t="str">
        <f>IF('Student Record'!H549="","",'Student Record'!H549)</f>
        <v/>
      </c>
      <c r="H552" s="44" t="str">
        <f>IF('Student Record'!J549="","",'Student Record'!J549)</f>
        <v/>
      </c>
      <c r="I552" s="44" t="str">
        <f>IF('Student Record'!D549="","",'Student Record'!D549)</f>
        <v/>
      </c>
      <c r="J552" s="35" t="str">
        <f>IF('Student Record'!T549="","",'Student Record'!T549)</f>
        <v/>
      </c>
      <c r="K552" s="35" t="str">
        <f>IF('Student Record'!V549="","",'Student Record'!V549)</f>
        <v/>
      </c>
      <c r="L552" s="40" t="str">
        <f>IF('Student Record'!W549="","",'Student Record'!W549)</f>
        <v/>
      </c>
    </row>
    <row r="553" spans="1:12" ht="20.100000000000001" customHeight="1" x14ac:dyDescent="0.25">
      <c r="A553" s="39" t="str">
        <f>IF(Table1[[#This Row],[Name of Student]]="","",ROWS($A$1:A549))</f>
        <v/>
      </c>
      <c r="B553" s="36" t="str">
        <f>IF('Student Record'!A550="","",'Student Record'!A550)&amp;" "&amp;IF('Student Record'!B550="","",'Student Record'!B550)</f>
        <v xml:space="preserve"> </v>
      </c>
      <c r="C553" s="35" t="str">
        <f>IF('Student Record'!C550="","",'Student Record'!C550)</f>
        <v/>
      </c>
      <c r="D553" s="41" t="str">
        <f>IF('Student Record'!K550="","",'Student Record'!K550)</f>
        <v/>
      </c>
      <c r="E553" s="41" t="str">
        <f>IF('Student Record'!E550="","",'Student Record'!E550)</f>
        <v/>
      </c>
      <c r="F553" s="41" t="str">
        <f>IF('Student Record'!G550="","",'Student Record'!G550)</f>
        <v/>
      </c>
      <c r="G553" s="41" t="str">
        <f>IF('Student Record'!H550="","",'Student Record'!H550)</f>
        <v/>
      </c>
      <c r="H553" s="44" t="str">
        <f>IF('Student Record'!J550="","",'Student Record'!J550)</f>
        <v/>
      </c>
      <c r="I553" s="44" t="str">
        <f>IF('Student Record'!D550="","",'Student Record'!D550)</f>
        <v/>
      </c>
      <c r="J553" s="35" t="str">
        <f>IF('Student Record'!T550="","",'Student Record'!T550)</f>
        <v/>
      </c>
      <c r="K553" s="35" t="str">
        <f>IF('Student Record'!V550="","",'Student Record'!V550)</f>
        <v/>
      </c>
      <c r="L553" s="40" t="str">
        <f>IF('Student Record'!W550="","",'Student Record'!W550)</f>
        <v/>
      </c>
    </row>
    <row r="554" spans="1:12" ht="20.100000000000001" customHeight="1" x14ac:dyDescent="0.25">
      <c r="A554" s="39" t="str">
        <f>IF(Table1[[#This Row],[Name of Student]]="","",ROWS($A$1:A550))</f>
        <v/>
      </c>
      <c r="B554" s="36" t="str">
        <f>IF('Student Record'!A551="","",'Student Record'!A551)&amp;" "&amp;IF('Student Record'!B551="","",'Student Record'!B551)</f>
        <v xml:space="preserve"> </v>
      </c>
      <c r="C554" s="35" t="str">
        <f>IF('Student Record'!C551="","",'Student Record'!C551)</f>
        <v/>
      </c>
      <c r="D554" s="41" t="str">
        <f>IF('Student Record'!K551="","",'Student Record'!K551)</f>
        <v/>
      </c>
      <c r="E554" s="41" t="str">
        <f>IF('Student Record'!E551="","",'Student Record'!E551)</f>
        <v/>
      </c>
      <c r="F554" s="41" t="str">
        <f>IF('Student Record'!G551="","",'Student Record'!G551)</f>
        <v/>
      </c>
      <c r="G554" s="41" t="str">
        <f>IF('Student Record'!H551="","",'Student Record'!H551)</f>
        <v/>
      </c>
      <c r="H554" s="44" t="str">
        <f>IF('Student Record'!J551="","",'Student Record'!J551)</f>
        <v/>
      </c>
      <c r="I554" s="44" t="str">
        <f>IF('Student Record'!D551="","",'Student Record'!D551)</f>
        <v/>
      </c>
      <c r="J554" s="35" t="str">
        <f>IF('Student Record'!T551="","",'Student Record'!T551)</f>
        <v/>
      </c>
      <c r="K554" s="35" t="str">
        <f>IF('Student Record'!V551="","",'Student Record'!V551)</f>
        <v/>
      </c>
      <c r="L554" s="40" t="str">
        <f>IF('Student Record'!W551="","",'Student Record'!W551)</f>
        <v/>
      </c>
    </row>
    <row r="555" spans="1:12" ht="20.100000000000001" customHeight="1" x14ac:dyDescent="0.25">
      <c r="A555" s="39" t="str">
        <f>IF(Table1[[#This Row],[Name of Student]]="","",ROWS($A$1:A551))</f>
        <v/>
      </c>
      <c r="B555" s="36" t="str">
        <f>IF('Student Record'!A552="","",'Student Record'!A552)&amp;" "&amp;IF('Student Record'!B552="","",'Student Record'!B552)</f>
        <v xml:space="preserve"> </v>
      </c>
      <c r="C555" s="35" t="str">
        <f>IF('Student Record'!C552="","",'Student Record'!C552)</f>
        <v/>
      </c>
      <c r="D555" s="41" t="str">
        <f>IF('Student Record'!K552="","",'Student Record'!K552)</f>
        <v/>
      </c>
      <c r="E555" s="41" t="str">
        <f>IF('Student Record'!E552="","",'Student Record'!E552)</f>
        <v/>
      </c>
      <c r="F555" s="41" t="str">
        <f>IF('Student Record'!G552="","",'Student Record'!G552)</f>
        <v/>
      </c>
      <c r="G555" s="41" t="str">
        <f>IF('Student Record'!H552="","",'Student Record'!H552)</f>
        <v/>
      </c>
      <c r="H555" s="44" t="str">
        <f>IF('Student Record'!J552="","",'Student Record'!J552)</f>
        <v/>
      </c>
      <c r="I555" s="44" t="str">
        <f>IF('Student Record'!D552="","",'Student Record'!D552)</f>
        <v/>
      </c>
      <c r="J555" s="35" t="str">
        <f>IF('Student Record'!T552="","",'Student Record'!T552)</f>
        <v/>
      </c>
      <c r="K555" s="35" t="str">
        <f>IF('Student Record'!V552="","",'Student Record'!V552)</f>
        <v/>
      </c>
      <c r="L555" s="40" t="str">
        <f>IF('Student Record'!W552="","",'Student Record'!W552)</f>
        <v/>
      </c>
    </row>
    <row r="556" spans="1:12" ht="20.100000000000001" customHeight="1" x14ac:dyDescent="0.25">
      <c r="A556" s="39" t="str">
        <f>IF(Table1[[#This Row],[Name of Student]]="","",ROWS($A$1:A552))</f>
        <v/>
      </c>
      <c r="B556" s="36" t="str">
        <f>IF('Student Record'!A553="","",'Student Record'!A553)&amp;" "&amp;IF('Student Record'!B553="","",'Student Record'!B553)</f>
        <v xml:space="preserve"> </v>
      </c>
      <c r="C556" s="35" t="str">
        <f>IF('Student Record'!C553="","",'Student Record'!C553)</f>
        <v/>
      </c>
      <c r="D556" s="41" t="str">
        <f>IF('Student Record'!K553="","",'Student Record'!K553)</f>
        <v/>
      </c>
      <c r="E556" s="41" t="str">
        <f>IF('Student Record'!E553="","",'Student Record'!E553)</f>
        <v/>
      </c>
      <c r="F556" s="41" t="str">
        <f>IF('Student Record'!G553="","",'Student Record'!G553)</f>
        <v/>
      </c>
      <c r="G556" s="41" t="str">
        <f>IF('Student Record'!H553="","",'Student Record'!H553)</f>
        <v/>
      </c>
      <c r="H556" s="44" t="str">
        <f>IF('Student Record'!J553="","",'Student Record'!J553)</f>
        <v/>
      </c>
      <c r="I556" s="44" t="str">
        <f>IF('Student Record'!D553="","",'Student Record'!D553)</f>
        <v/>
      </c>
      <c r="J556" s="35" t="str">
        <f>IF('Student Record'!T553="","",'Student Record'!T553)</f>
        <v/>
      </c>
      <c r="K556" s="35" t="str">
        <f>IF('Student Record'!V553="","",'Student Record'!V553)</f>
        <v/>
      </c>
      <c r="L556" s="40" t="str">
        <f>IF('Student Record'!W553="","",'Student Record'!W553)</f>
        <v/>
      </c>
    </row>
    <row r="557" spans="1:12" ht="20.100000000000001" customHeight="1" x14ac:dyDescent="0.25">
      <c r="A557" s="39" t="str">
        <f>IF(Table1[[#This Row],[Name of Student]]="","",ROWS($A$1:A553))</f>
        <v/>
      </c>
      <c r="B557" s="36" t="str">
        <f>IF('Student Record'!A554="","",'Student Record'!A554)&amp;" "&amp;IF('Student Record'!B554="","",'Student Record'!B554)</f>
        <v xml:space="preserve"> </v>
      </c>
      <c r="C557" s="35" t="str">
        <f>IF('Student Record'!C554="","",'Student Record'!C554)</f>
        <v/>
      </c>
      <c r="D557" s="41" t="str">
        <f>IF('Student Record'!K554="","",'Student Record'!K554)</f>
        <v/>
      </c>
      <c r="E557" s="41" t="str">
        <f>IF('Student Record'!E554="","",'Student Record'!E554)</f>
        <v/>
      </c>
      <c r="F557" s="41" t="str">
        <f>IF('Student Record'!G554="","",'Student Record'!G554)</f>
        <v/>
      </c>
      <c r="G557" s="41" t="str">
        <f>IF('Student Record'!H554="","",'Student Record'!H554)</f>
        <v/>
      </c>
      <c r="H557" s="44" t="str">
        <f>IF('Student Record'!J554="","",'Student Record'!J554)</f>
        <v/>
      </c>
      <c r="I557" s="44" t="str">
        <f>IF('Student Record'!D554="","",'Student Record'!D554)</f>
        <v/>
      </c>
      <c r="J557" s="35" t="str">
        <f>IF('Student Record'!T554="","",'Student Record'!T554)</f>
        <v/>
      </c>
      <c r="K557" s="35" t="str">
        <f>IF('Student Record'!V554="","",'Student Record'!V554)</f>
        <v/>
      </c>
      <c r="L557" s="40" t="str">
        <f>IF('Student Record'!W554="","",'Student Record'!W554)</f>
        <v/>
      </c>
    </row>
    <row r="558" spans="1:12" ht="20.100000000000001" customHeight="1" x14ac:dyDescent="0.25">
      <c r="A558" s="39" t="str">
        <f>IF(Table1[[#This Row],[Name of Student]]="","",ROWS($A$1:A554))</f>
        <v/>
      </c>
      <c r="B558" s="36" t="str">
        <f>IF('Student Record'!A555="","",'Student Record'!A555)&amp;" "&amp;IF('Student Record'!B555="","",'Student Record'!B555)</f>
        <v xml:space="preserve"> </v>
      </c>
      <c r="C558" s="35" t="str">
        <f>IF('Student Record'!C555="","",'Student Record'!C555)</f>
        <v/>
      </c>
      <c r="D558" s="41" t="str">
        <f>IF('Student Record'!K555="","",'Student Record'!K555)</f>
        <v/>
      </c>
      <c r="E558" s="41" t="str">
        <f>IF('Student Record'!E555="","",'Student Record'!E555)</f>
        <v/>
      </c>
      <c r="F558" s="41" t="str">
        <f>IF('Student Record'!G555="","",'Student Record'!G555)</f>
        <v/>
      </c>
      <c r="G558" s="41" t="str">
        <f>IF('Student Record'!H555="","",'Student Record'!H555)</f>
        <v/>
      </c>
      <c r="H558" s="44" t="str">
        <f>IF('Student Record'!J555="","",'Student Record'!J555)</f>
        <v/>
      </c>
      <c r="I558" s="44" t="str">
        <f>IF('Student Record'!D555="","",'Student Record'!D555)</f>
        <v/>
      </c>
      <c r="J558" s="35" t="str">
        <f>IF('Student Record'!T555="","",'Student Record'!T555)</f>
        <v/>
      </c>
      <c r="K558" s="35" t="str">
        <f>IF('Student Record'!V555="","",'Student Record'!V555)</f>
        <v/>
      </c>
      <c r="L558" s="40" t="str">
        <f>IF('Student Record'!W555="","",'Student Record'!W555)</f>
        <v/>
      </c>
    </row>
    <row r="559" spans="1:12" ht="20.100000000000001" customHeight="1" x14ac:dyDescent="0.25">
      <c r="A559" s="39" t="str">
        <f>IF(Table1[[#This Row],[Name of Student]]="","",ROWS($A$1:A555))</f>
        <v/>
      </c>
      <c r="B559" s="36" t="str">
        <f>IF('Student Record'!A556="","",'Student Record'!A556)&amp;" "&amp;IF('Student Record'!B556="","",'Student Record'!B556)</f>
        <v xml:space="preserve"> </v>
      </c>
      <c r="C559" s="35" t="str">
        <f>IF('Student Record'!C556="","",'Student Record'!C556)</f>
        <v/>
      </c>
      <c r="D559" s="41" t="str">
        <f>IF('Student Record'!K556="","",'Student Record'!K556)</f>
        <v/>
      </c>
      <c r="E559" s="41" t="str">
        <f>IF('Student Record'!E556="","",'Student Record'!E556)</f>
        <v/>
      </c>
      <c r="F559" s="41" t="str">
        <f>IF('Student Record'!G556="","",'Student Record'!G556)</f>
        <v/>
      </c>
      <c r="G559" s="41" t="str">
        <f>IF('Student Record'!H556="","",'Student Record'!H556)</f>
        <v/>
      </c>
      <c r="H559" s="44" t="str">
        <f>IF('Student Record'!J556="","",'Student Record'!J556)</f>
        <v/>
      </c>
      <c r="I559" s="44" t="str">
        <f>IF('Student Record'!D556="","",'Student Record'!D556)</f>
        <v/>
      </c>
      <c r="J559" s="35" t="str">
        <f>IF('Student Record'!T556="","",'Student Record'!T556)</f>
        <v/>
      </c>
      <c r="K559" s="35" t="str">
        <f>IF('Student Record'!V556="","",'Student Record'!V556)</f>
        <v/>
      </c>
      <c r="L559" s="40" t="str">
        <f>IF('Student Record'!W556="","",'Student Record'!W556)</f>
        <v/>
      </c>
    </row>
    <row r="560" spans="1:12" ht="20.100000000000001" customHeight="1" x14ac:dyDescent="0.25">
      <c r="A560" s="39" t="str">
        <f>IF(Table1[[#This Row],[Name of Student]]="","",ROWS($A$1:A556))</f>
        <v/>
      </c>
      <c r="B560" s="36" t="str">
        <f>IF('Student Record'!A557="","",'Student Record'!A557)&amp;" "&amp;IF('Student Record'!B557="","",'Student Record'!B557)</f>
        <v xml:space="preserve"> </v>
      </c>
      <c r="C560" s="35" t="str">
        <f>IF('Student Record'!C557="","",'Student Record'!C557)</f>
        <v/>
      </c>
      <c r="D560" s="41" t="str">
        <f>IF('Student Record'!K557="","",'Student Record'!K557)</f>
        <v/>
      </c>
      <c r="E560" s="41" t="str">
        <f>IF('Student Record'!E557="","",'Student Record'!E557)</f>
        <v/>
      </c>
      <c r="F560" s="41" t="str">
        <f>IF('Student Record'!G557="","",'Student Record'!G557)</f>
        <v/>
      </c>
      <c r="G560" s="41" t="str">
        <f>IF('Student Record'!H557="","",'Student Record'!H557)</f>
        <v/>
      </c>
      <c r="H560" s="44" t="str">
        <f>IF('Student Record'!J557="","",'Student Record'!J557)</f>
        <v/>
      </c>
      <c r="I560" s="44" t="str">
        <f>IF('Student Record'!D557="","",'Student Record'!D557)</f>
        <v/>
      </c>
      <c r="J560" s="35" t="str">
        <f>IF('Student Record'!T557="","",'Student Record'!T557)</f>
        <v/>
      </c>
      <c r="K560" s="35" t="str">
        <f>IF('Student Record'!V557="","",'Student Record'!V557)</f>
        <v/>
      </c>
      <c r="L560" s="40" t="str">
        <f>IF('Student Record'!W557="","",'Student Record'!W557)</f>
        <v/>
      </c>
    </row>
    <row r="561" spans="1:12" ht="20.100000000000001" customHeight="1" x14ac:dyDescent="0.25">
      <c r="A561" s="39" t="str">
        <f>IF(Table1[[#This Row],[Name of Student]]="","",ROWS($A$1:A557))</f>
        <v/>
      </c>
      <c r="B561" s="36" t="str">
        <f>IF('Student Record'!A558="","",'Student Record'!A558)&amp;" "&amp;IF('Student Record'!B558="","",'Student Record'!B558)</f>
        <v xml:space="preserve"> </v>
      </c>
      <c r="C561" s="35" t="str">
        <f>IF('Student Record'!C558="","",'Student Record'!C558)</f>
        <v/>
      </c>
      <c r="D561" s="41" t="str">
        <f>IF('Student Record'!K558="","",'Student Record'!K558)</f>
        <v/>
      </c>
      <c r="E561" s="41" t="str">
        <f>IF('Student Record'!E558="","",'Student Record'!E558)</f>
        <v/>
      </c>
      <c r="F561" s="41" t="str">
        <f>IF('Student Record'!G558="","",'Student Record'!G558)</f>
        <v/>
      </c>
      <c r="G561" s="41" t="str">
        <f>IF('Student Record'!H558="","",'Student Record'!H558)</f>
        <v/>
      </c>
      <c r="H561" s="44" t="str">
        <f>IF('Student Record'!J558="","",'Student Record'!J558)</f>
        <v/>
      </c>
      <c r="I561" s="44" t="str">
        <f>IF('Student Record'!D558="","",'Student Record'!D558)</f>
        <v/>
      </c>
      <c r="J561" s="35" t="str">
        <f>IF('Student Record'!T558="","",'Student Record'!T558)</f>
        <v/>
      </c>
      <c r="K561" s="35" t="str">
        <f>IF('Student Record'!V558="","",'Student Record'!V558)</f>
        <v/>
      </c>
      <c r="L561" s="40" t="str">
        <f>IF('Student Record'!W558="","",'Student Record'!W558)</f>
        <v/>
      </c>
    </row>
    <row r="562" spans="1:12" ht="20.100000000000001" customHeight="1" x14ac:dyDescent="0.25">
      <c r="A562" s="39" t="str">
        <f>IF(Table1[[#This Row],[Name of Student]]="","",ROWS($A$1:A558))</f>
        <v/>
      </c>
      <c r="B562" s="36" t="str">
        <f>IF('Student Record'!A559="","",'Student Record'!A559)&amp;" "&amp;IF('Student Record'!B559="","",'Student Record'!B559)</f>
        <v xml:space="preserve"> </v>
      </c>
      <c r="C562" s="35" t="str">
        <f>IF('Student Record'!C559="","",'Student Record'!C559)</f>
        <v/>
      </c>
      <c r="D562" s="41" t="str">
        <f>IF('Student Record'!K559="","",'Student Record'!K559)</f>
        <v/>
      </c>
      <c r="E562" s="41" t="str">
        <f>IF('Student Record'!E559="","",'Student Record'!E559)</f>
        <v/>
      </c>
      <c r="F562" s="41" t="str">
        <f>IF('Student Record'!G559="","",'Student Record'!G559)</f>
        <v/>
      </c>
      <c r="G562" s="41" t="str">
        <f>IF('Student Record'!H559="","",'Student Record'!H559)</f>
        <v/>
      </c>
      <c r="H562" s="44" t="str">
        <f>IF('Student Record'!J559="","",'Student Record'!J559)</f>
        <v/>
      </c>
      <c r="I562" s="44" t="str">
        <f>IF('Student Record'!D559="","",'Student Record'!D559)</f>
        <v/>
      </c>
      <c r="J562" s="35" t="str">
        <f>IF('Student Record'!T559="","",'Student Record'!T559)</f>
        <v/>
      </c>
      <c r="K562" s="35" t="str">
        <f>IF('Student Record'!V559="","",'Student Record'!V559)</f>
        <v/>
      </c>
      <c r="L562" s="40" t="str">
        <f>IF('Student Record'!W559="","",'Student Record'!W559)</f>
        <v/>
      </c>
    </row>
    <row r="563" spans="1:12" ht="20.100000000000001" customHeight="1" x14ac:dyDescent="0.25">
      <c r="A563" s="39" t="str">
        <f>IF(Table1[[#This Row],[Name of Student]]="","",ROWS($A$1:A559))</f>
        <v/>
      </c>
      <c r="B563" s="36" t="str">
        <f>IF('Student Record'!A560="","",'Student Record'!A560)&amp;" "&amp;IF('Student Record'!B560="","",'Student Record'!B560)</f>
        <v xml:space="preserve"> </v>
      </c>
      <c r="C563" s="35" t="str">
        <f>IF('Student Record'!C560="","",'Student Record'!C560)</f>
        <v/>
      </c>
      <c r="D563" s="41" t="str">
        <f>IF('Student Record'!K560="","",'Student Record'!K560)</f>
        <v/>
      </c>
      <c r="E563" s="41" t="str">
        <f>IF('Student Record'!E560="","",'Student Record'!E560)</f>
        <v/>
      </c>
      <c r="F563" s="41" t="str">
        <f>IF('Student Record'!G560="","",'Student Record'!G560)</f>
        <v/>
      </c>
      <c r="G563" s="41" t="str">
        <f>IF('Student Record'!H560="","",'Student Record'!H560)</f>
        <v/>
      </c>
      <c r="H563" s="44" t="str">
        <f>IF('Student Record'!J560="","",'Student Record'!J560)</f>
        <v/>
      </c>
      <c r="I563" s="44" t="str">
        <f>IF('Student Record'!D560="","",'Student Record'!D560)</f>
        <v/>
      </c>
      <c r="J563" s="35" t="str">
        <f>IF('Student Record'!T560="","",'Student Record'!T560)</f>
        <v/>
      </c>
      <c r="K563" s="35" t="str">
        <f>IF('Student Record'!V560="","",'Student Record'!V560)</f>
        <v/>
      </c>
      <c r="L563" s="40" t="str">
        <f>IF('Student Record'!W560="","",'Student Record'!W560)</f>
        <v/>
      </c>
    </row>
    <row r="564" spans="1:12" ht="20.100000000000001" customHeight="1" x14ac:dyDescent="0.25">
      <c r="A564" s="39" t="str">
        <f>IF(Table1[[#This Row],[Name of Student]]="","",ROWS($A$1:A560))</f>
        <v/>
      </c>
      <c r="B564" s="36" t="str">
        <f>IF('Student Record'!A561="","",'Student Record'!A561)&amp;" "&amp;IF('Student Record'!B561="","",'Student Record'!B561)</f>
        <v xml:space="preserve"> </v>
      </c>
      <c r="C564" s="35" t="str">
        <f>IF('Student Record'!C561="","",'Student Record'!C561)</f>
        <v/>
      </c>
      <c r="D564" s="41" t="str">
        <f>IF('Student Record'!K561="","",'Student Record'!K561)</f>
        <v/>
      </c>
      <c r="E564" s="41" t="str">
        <f>IF('Student Record'!E561="","",'Student Record'!E561)</f>
        <v/>
      </c>
      <c r="F564" s="41" t="str">
        <f>IF('Student Record'!G561="","",'Student Record'!G561)</f>
        <v/>
      </c>
      <c r="G564" s="41" t="str">
        <f>IF('Student Record'!H561="","",'Student Record'!H561)</f>
        <v/>
      </c>
      <c r="H564" s="44" t="str">
        <f>IF('Student Record'!J561="","",'Student Record'!J561)</f>
        <v/>
      </c>
      <c r="I564" s="44" t="str">
        <f>IF('Student Record'!D561="","",'Student Record'!D561)</f>
        <v/>
      </c>
      <c r="J564" s="35" t="str">
        <f>IF('Student Record'!T561="","",'Student Record'!T561)</f>
        <v/>
      </c>
      <c r="K564" s="35" t="str">
        <f>IF('Student Record'!V561="","",'Student Record'!V561)</f>
        <v/>
      </c>
      <c r="L564" s="40" t="str">
        <f>IF('Student Record'!W561="","",'Student Record'!W561)</f>
        <v/>
      </c>
    </row>
    <row r="565" spans="1:12" ht="20.100000000000001" customHeight="1" x14ac:dyDescent="0.25">
      <c r="A565" s="39" t="str">
        <f>IF(Table1[[#This Row],[Name of Student]]="","",ROWS($A$1:A561))</f>
        <v/>
      </c>
      <c r="B565" s="36" t="str">
        <f>IF('Student Record'!A562="","",'Student Record'!A562)&amp;" "&amp;IF('Student Record'!B562="","",'Student Record'!B562)</f>
        <v xml:space="preserve"> </v>
      </c>
      <c r="C565" s="35" t="str">
        <f>IF('Student Record'!C562="","",'Student Record'!C562)</f>
        <v/>
      </c>
      <c r="D565" s="41" t="str">
        <f>IF('Student Record'!K562="","",'Student Record'!K562)</f>
        <v/>
      </c>
      <c r="E565" s="41" t="str">
        <f>IF('Student Record'!E562="","",'Student Record'!E562)</f>
        <v/>
      </c>
      <c r="F565" s="41" t="str">
        <f>IF('Student Record'!G562="","",'Student Record'!G562)</f>
        <v/>
      </c>
      <c r="G565" s="41" t="str">
        <f>IF('Student Record'!H562="","",'Student Record'!H562)</f>
        <v/>
      </c>
      <c r="H565" s="44" t="str">
        <f>IF('Student Record'!J562="","",'Student Record'!J562)</f>
        <v/>
      </c>
      <c r="I565" s="44" t="str">
        <f>IF('Student Record'!D562="","",'Student Record'!D562)</f>
        <v/>
      </c>
      <c r="J565" s="35" t="str">
        <f>IF('Student Record'!T562="","",'Student Record'!T562)</f>
        <v/>
      </c>
      <c r="K565" s="35" t="str">
        <f>IF('Student Record'!V562="","",'Student Record'!V562)</f>
        <v/>
      </c>
      <c r="L565" s="40" t="str">
        <f>IF('Student Record'!W562="","",'Student Record'!W562)</f>
        <v/>
      </c>
    </row>
    <row r="566" spans="1:12" ht="20.100000000000001" customHeight="1" x14ac:dyDescent="0.25">
      <c r="A566" s="39" t="str">
        <f>IF(Table1[[#This Row],[Name of Student]]="","",ROWS($A$1:A562))</f>
        <v/>
      </c>
      <c r="B566" s="36" t="str">
        <f>IF('Student Record'!A563="","",'Student Record'!A563)&amp;" "&amp;IF('Student Record'!B563="","",'Student Record'!B563)</f>
        <v xml:space="preserve"> </v>
      </c>
      <c r="C566" s="35" t="str">
        <f>IF('Student Record'!C563="","",'Student Record'!C563)</f>
        <v/>
      </c>
      <c r="D566" s="41" t="str">
        <f>IF('Student Record'!K563="","",'Student Record'!K563)</f>
        <v/>
      </c>
      <c r="E566" s="41" t="str">
        <f>IF('Student Record'!E563="","",'Student Record'!E563)</f>
        <v/>
      </c>
      <c r="F566" s="41" t="str">
        <f>IF('Student Record'!G563="","",'Student Record'!G563)</f>
        <v/>
      </c>
      <c r="G566" s="41" t="str">
        <f>IF('Student Record'!H563="","",'Student Record'!H563)</f>
        <v/>
      </c>
      <c r="H566" s="44" t="str">
        <f>IF('Student Record'!J563="","",'Student Record'!J563)</f>
        <v/>
      </c>
      <c r="I566" s="44" t="str">
        <f>IF('Student Record'!D563="","",'Student Record'!D563)</f>
        <v/>
      </c>
      <c r="J566" s="35" t="str">
        <f>IF('Student Record'!T563="","",'Student Record'!T563)</f>
        <v/>
      </c>
      <c r="K566" s="35" t="str">
        <f>IF('Student Record'!V563="","",'Student Record'!V563)</f>
        <v/>
      </c>
      <c r="L566" s="40" t="str">
        <f>IF('Student Record'!W563="","",'Student Record'!W563)</f>
        <v/>
      </c>
    </row>
    <row r="567" spans="1:12" ht="20.100000000000001" customHeight="1" x14ac:dyDescent="0.25">
      <c r="A567" s="39" t="str">
        <f>IF(Table1[[#This Row],[Name of Student]]="","",ROWS($A$1:A563))</f>
        <v/>
      </c>
      <c r="B567" s="36" t="str">
        <f>IF('Student Record'!A564="","",'Student Record'!A564)&amp;" "&amp;IF('Student Record'!B564="","",'Student Record'!B564)</f>
        <v xml:space="preserve"> </v>
      </c>
      <c r="C567" s="35" t="str">
        <f>IF('Student Record'!C564="","",'Student Record'!C564)</f>
        <v/>
      </c>
      <c r="D567" s="41" t="str">
        <f>IF('Student Record'!K564="","",'Student Record'!K564)</f>
        <v/>
      </c>
      <c r="E567" s="41" t="str">
        <f>IF('Student Record'!E564="","",'Student Record'!E564)</f>
        <v/>
      </c>
      <c r="F567" s="41" t="str">
        <f>IF('Student Record'!G564="","",'Student Record'!G564)</f>
        <v/>
      </c>
      <c r="G567" s="41" t="str">
        <f>IF('Student Record'!H564="","",'Student Record'!H564)</f>
        <v/>
      </c>
      <c r="H567" s="44" t="str">
        <f>IF('Student Record'!J564="","",'Student Record'!J564)</f>
        <v/>
      </c>
      <c r="I567" s="44" t="str">
        <f>IF('Student Record'!D564="","",'Student Record'!D564)</f>
        <v/>
      </c>
      <c r="J567" s="35" t="str">
        <f>IF('Student Record'!T564="","",'Student Record'!T564)</f>
        <v/>
      </c>
      <c r="K567" s="35" t="str">
        <f>IF('Student Record'!V564="","",'Student Record'!V564)</f>
        <v/>
      </c>
      <c r="L567" s="40" t="str">
        <f>IF('Student Record'!W564="","",'Student Record'!W564)</f>
        <v/>
      </c>
    </row>
    <row r="568" spans="1:12" ht="20.100000000000001" customHeight="1" x14ac:dyDescent="0.25">
      <c r="A568" s="39" t="str">
        <f>IF(Table1[[#This Row],[Name of Student]]="","",ROWS($A$1:A564))</f>
        <v/>
      </c>
      <c r="B568" s="36" t="str">
        <f>IF('Student Record'!A565="","",'Student Record'!A565)&amp;" "&amp;IF('Student Record'!B565="","",'Student Record'!B565)</f>
        <v xml:space="preserve"> </v>
      </c>
      <c r="C568" s="35" t="str">
        <f>IF('Student Record'!C565="","",'Student Record'!C565)</f>
        <v/>
      </c>
      <c r="D568" s="41" t="str">
        <f>IF('Student Record'!K565="","",'Student Record'!K565)</f>
        <v/>
      </c>
      <c r="E568" s="41" t="str">
        <f>IF('Student Record'!E565="","",'Student Record'!E565)</f>
        <v/>
      </c>
      <c r="F568" s="41" t="str">
        <f>IF('Student Record'!G565="","",'Student Record'!G565)</f>
        <v/>
      </c>
      <c r="G568" s="41" t="str">
        <f>IF('Student Record'!H565="","",'Student Record'!H565)</f>
        <v/>
      </c>
      <c r="H568" s="44" t="str">
        <f>IF('Student Record'!J565="","",'Student Record'!J565)</f>
        <v/>
      </c>
      <c r="I568" s="44" t="str">
        <f>IF('Student Record'!D565="","",'Student Record'!D565)</f>
        <v/>
      </c>
      <c r="J568" s="35" t="str">
        <f>IF('Student Record'!T565="","",'Student Record'!T565)</f>
        <v/>
      </c>
      <c r="K568" s="35" t="str">
        <f>IF('Student Record'!V565="","",'Student Record'!V565)</f>
        <v/>
      </c>
      <c r="L568" s="40" t="str">
        <f>IF('Student Record'!W565="","",'Student Record'!W565)</f>
        <v/>
      </c>
    </row>
    <row r="569" spans="1:12" ht="20.100000000000001" customHeight="1" x14ac:dyDescent="0.25">
      <c r="A569" s="39" t="str">
        <f>IF(Table1[[#This Row],[Name of Student]]="","",ROWS($A$1:A565))</f>
        <v/>
      </c>
      <c r="B569" s="36" t="str">
        <f>IF('Student Record'!A566="","",'Student Record'!A566)&amp;" "&amp;IF('Student Record'!B566="","",'Student Record'!B566)</f>
        <v xml:space="preserve"> </v>
      </c>
      <c r="C569" s="35" t="str">
        <f>IF('Student Record'!C566="","",'Student Record'!C566)</f>
        <v/>
      </c>
      <c r="D569" s="41" t="str">
        <f>IF('Student Record'!K566="","",'Student Record'!K566)</f>
        <v/>
      </c>
      <c r="E569" s="41" t="str">
        <f>IF('Student Record'!E566="","",'Student Record'!E566)</f>
        <v/>
      </c>
      <c r="F569" s="41" t="str">
        <f>IF('Student Record'!G566="","",'Student Record'!G566)</f>
        <v/>
      </c>
      <c r="G569" s="41" t="str">
        <f>IF('Student Record'!H566="","",'Student Record'!H566)</f>
        <v/>
      </c>
      <c r="H569" s="44" t="str">
        <f>IF('Student Record'!J566="","",'Student Record'!J566)</f>
        <v/>
      </c>
      <c r="I569" s="44" t="str">
        <f>IF('Student Record'!D566="","",'Student Record'!D566)</f>
        <v/>
      </c>
      <c r="J569" s="35" t="str">
        <f>IF('Student Record'!T566="","",'Student Record'!T566)</f>
        <v/>
      </c>
      <c r="K569" s="35" t="str">
        <f>IF('Student Record'!V566="","",'Student Record'!V566)</f>
        <v/>
      </c>
      <c r="L569" s="40" t="str">
        <f>IF('Student Record'!W566="","",'Student Record'!W566)</f>
        <v/>
      </c>
    </row>
    <row r="570" spans="1:12" ht="20.100000000000001" customHeight="1" x14ac:dyDescent="0.25">
      <c r="A570" s="39" t="str">
        <f>IF(Table1[[#This Row],[Name of Student]]="","",ROWS($A$1:A566))</f>
        <v/>
      </c>
      <c r="B570" s="36" t="str">
        <f>IF('Student Record'!A567="","",'Student Record'!A567)&amp;" "&amp;IF('Student Record'!B567="","",'Student Record'!B567)</f>
        <v xml:space="preserve"> </v>
      </c>
      <c r="C570" s="35" t="str">
        <f>IF('Student Record'!C567="","",'Student Record'!C567)</f>
        <v/>
      </c>
      <c r="D570" s="41" t="str">
        <f>IF('Student Record'!K567="","",'Student Record'!K567)</f>
        <v/>
      </c>
      <c r="E570" s="41" t="str">
        <f>IF('Student Record'!E567="","",'Student Record'!E567)</f>
        <v/>
      </c>
      <c r="F570" s="41" t="str">
        <f>IF('Student Record'!G567="","",'Student Record'!G567)</f>
        <v/>
      </c>
      <c r="G570" s="41" t="str">
        <f>IF('Student Record'!H567="","",'Student Record'!H567)</f>
        <v/>
      </c>
      <c r="H570" s="44" t="str">
        <f>IF('Student Record'!J567="","",'Student Record'!J567)</f>
        <v/>
      </c>
      <c r="I570" s="44" t="str">
        <f>IF('Student Record'!D567="","",'Student Record'!D567)</f>
        <v/>
      </c>
      <c r="J570" s="35" t="str">
        <f>IF('Student Record'!T567="","",'Student Record'!T567)</f>
        <v/>
      </c>
      <c r="K570" s="35" t="str">
        <f>IF('Student Record'!V567="","",'Student Record'!V567)</f>
        <v/>
      </c>
      <c r="L570" s="40" t="str">
        <f>IF('Student Record'!W567="","",'Student Record'!W567)</f>
        <v/>
      </c>
    </row>
    <row r="571" spans="1:12" ht="20.100000000000001" customHeight="1" x14ac:dyDescent="0.25">
      <c r="A571" s="39" t="str">
        <f>IF(Table1[[#This Row],[Name of Student]]="","",ROWS($A$1:A567))</f>
        <v/>
      </c>
      <c r="B571" s="36" t="str">
        <f>IF('Student Record'!A568="","",'Student Record'!A568)&amp;" "&amp;IF('Student Record'!B568="","",'Student Record'!B568)</f>
        <v xml:space="preserve"> </v>
      </c>
      <c r="C571" s="35" t="str">
        <f>IF('Student Record'!C568="","",'Student Record'!C568)</f>
        <v/>
      </c>
      <c r="D571" s="41" t="str">
        <f>IF('Student Record'!K568="","",'Student Record'!K568)</f>
        <v/>
      </c>
      <c r="E571" s="41" t="str">
        <f>IF('Student Record'!E568="","",'Student Record'!E568)</f>
        <v/>
      </c>
      <c r="F571" s="41" t="str">
        <f>IF('Student Record'!G568="","",'Student Record'!G568)</f>
        <v/>
      </c>
      <c r="G571" s="41" t="str">
        <f>IF('Student Record'!H568="","",'Student Record'!H568)</f>
        <v/>
      </c>
      <c r="H571" s="44" t="str">
        <f>IF('Student Record'!J568="","",'Student Record'!J568)</f>
        <v/>
      </c>
      <c r="I571" s="44" t="str">
        <f>IF('Student Record'!D568="","",'Student Record'!D568)</f>
        <v/>
      </c>
      <c r="J571" s="35" t="str">
        <f>IF('Student Record'!T568="","",'Student Record'!T568)</f>
        <v/>
      </c>
      <c r="K571" s="35" t="str">
        <f>IF('Student Record'!V568="","",'Student Record'!V568)</f>
        <v/>
      </c>
      <c r="L571" s="40" t="str">
        <f>IF('Student Record'!W568="","",'Student Record'!W568)</f>
        <v/>
      </c>
    </row>
    <row r="572" spans="1:12" ht="20.100000000000001" customHeight="1" x14ac:dyDescent="0.25">
      <c r="A572" s="39" t="str">
        <f>IF(Table1[[#This Row],[Name of Student]]="","",ROWS($A$1:A568))</f>
        <v/>
      </c>
      <c r="B572" s="36" t="str">
        <f>IF('Student Record'!A569="","",'Student Record'!A569)&amp;" "&amp;IF('Student Record'!B569="","",'Student Record'!B569)</f>
        <v xml:space="preserve"> </v>
      </c>
      <c r="C572" s="35" t="str">
        <f>IF('Student Record'!C569="","",'Student Record'!C569)</f>
        <v/>
      </c>
      <c r="D572" s="41" t="str">
        <f>IF('Student Record'!K569="","",'Student Record'!K569)</f>
        <v/>
      </c>
      <c r="E572" s="41" t="str">
        <f>IF('Student Record'!E569="","",'Student Record'!E569)</f>
        <v/>
      </c>
      <c r="F572" s="41" t="str">
        <f>IF('Student Record'!G569="","",'Student Record'!G569)</f>
        <v/>
      </c>
      <c r="G572" s="41" t="str">
        <f>IF('Student Record'!H569="","",'Student Record'!H569)</f>
        <v/>
      </c>
      <c r="H572" s="44" t="str">
        <f>IF('Student Record'!J569="","",'Student Record'!J569)</f>
        <v/>
      </c>
      <c r="I572" s="44" t="str">
        <f>IF('Student Record'!D569="","",'Student Record'!D569)</f>
        <v/>
      </c>
      <c r="J572" s="35" t="str">
        <f>IF('Student Record'!T569="","",'Student Record'!T569)</f>
        <v/>
      </c>
      <c r="K572" s="35" t="str">
        <f>IF('Student Record'!V569="","",'Student Record'!V569)</f>
        <v/>
      </c>
      <c r="L572" s="40" t="str">
        <f>IF('Student Record'!W569="","",'Student Record'!W569)</f>
        <v/>
      </c>
    </row>
    <row r="573" spans="1:12" ht="20.100000000000001" customHeight="1" x14ac:dyDescent="0.25">
      <c r="A573" s="39" t="str">
        <f>IF(Table1[[#This Row],[Name of Student]]="","",ROWS($A$1:A569))</f>
        <v/>
      </c>
      <c r="B573" s="36" t="str">
        <f>IF('Student Record'!A570="","",'Student Record'!A570)&amp;" "&amp;IF('Student Record'!B570="","",'Student Record'!B570)</f>
        <v xml:space="preserve"> </v>
      </c>
      <c r="C573" s="35" t="str">
        <f>IF('Student Record'!C570="","",'Student Record'!C570)</f>
        <v/>
      </c>
      <c r="D573" s="41" t="str">
        <f>IF('Student Record'!K570="","",'Student Record'!K570)</f>
        <v/>
      </c>
      <c r="E573" s="41" t="str">
        <f>IF('Student Record'!E570="","",'Student Record'!E570)</f>
        <v/>
      </c>
      <c r="F573" s="41" t="str">
        <f>IF('Student Record'!G570="","",'Student Record'!G570)</f>
        <v/>
      </c>
      <c r="G573" s="41" t="str">
        <f>IF('Student Record'!H570="","",'Student Record'!H570)</f>
        <v/>
      </c>
      <c r="H573" s="44" t="str">
        <f>IF('Student Record'!J570="","",'Student Record'!J570)</f>
        <v/>
      </c>
      <c r="I573" s="44" t="str">
        <f>IF('Student Record'!D570="","",'Student Record'!D570)</f>
        <v/>
      </c>
      <c r="J573" s="35" t="str">
        <f>IF('Student Record'!T570="","",'Student Record'!T570)</f>
        <v/>
      </c>
      <c r="K573" s="35" t="str">
        <f>IF('Student Record'!V570="","",'Student Record'!V570)</f>
        <v/>
      </c>
      <c r="L573" s="40" t="str">
        <f>IF('Student Record'!W570="","",'Student Record'!W570)</f>
        <v/>
      </c>
    </row>
    <row r="574" spans="1:12" ht="20.100000000000001" customHeight="1" x14ac:dyDescent="0.25">
      <c r="A574" s="39" t="str">
        <f>IF(Table1[[#This Row],[Name of Student]]="","",ROWS($A$1:A570))</f>
        <v/>
      </c>
      <c r="B574" s="36" t="str">
        <f>IF('Student Record'!A571="","",'Student Record'!A571)&amp;" "&amp;IF('Student Record'!B571="","",'Student Record'!B571)</f>
        <v xml:space="preserve"> </v>
      </c>
      <c r="C574" s="35" t="str">
        <f>IF('Student Record'!C571="","",'Student Record'!C571)</f>
        <v/>
      </c>
      <c r="D574" s="41" t="str">
        <f>IF('Student Record'!K571="","",'Student Record'!K571)</f>
        <v/>
      </c>
      <c r="E574" s="41" t="str">
        <f>IF('Student Record'!E571="","",'Student Record'!E571)</f>
        <v/>
      </c>
      <c r="F574" s="41" t="str">
        <f>IF('Student Record'!G571="","",'Student Record'!G571)</f>
        <v/>
      </c>
      <c r="G574" s="41" t="str">
        <f>IF('Student Record'!H571="","",'Student Record'!H571)</f>
        <v/>
      </c>
      <c r="H574" s="44" t="str">
        <f>IF('Student Record'!J571="","",'Student Record'!J571)</f>
        <v/>
      </c>
      <c r="I574" s="44" t="str">
        <f>IF('Student Record'!D571="","",'Student Record'!D571)</f>
        <v/>
      </c>
      <c r="J574" s="35" t="str">
        <f>IF('Student Record'!T571="","",'Student Record'!T571)</f>
        <v/>
      </c>
      <c r="K574" s="35" t="str">
        <f>IF('Student Record'!V571="","",'Student Record'!V571)</f>
        <v/>
      </c>
      <c r="L574" s="40" t="str">
        <f>IF('Student Record'!W571="","",'Student Record'!W571)</f>
        <v/>
      </c>
    </row>
    <row r="575" spans="1:12" ht="20.100000000000001" customHeight="1" x14ac:dyDescent="0.25">
      <c r="A575" s="39" t="str">
        <f>IF(Table1[[#This Row],[Name of Student]]="","",ROWS($A$1:A571))</f>
        <v/>
      </c>
      <c r="B575" s="36" t="str">
        <f>IF('Student Record'!A572="","",'Student Record'!A572)&amp;" "&amp;IF('Student Record'!B572="","",'Student Record'!B572)</f>
        <v xml:space="preserve"> </v>
      </c>
      <c r="C575" s="35" t="str">
        <f>IF('Student Record'!C572="","",'Student Record'!C572)</f>
        <v/>
      </c>
      <c r="D575" s="41" t="str">
        <f>IF('Student Record'!K572="","",'Student Record'!K572)</f>
        <v/>
      </c>
      <c r="E575" s="41" t="str">
        <f>IF('Student Record'!E572="","",'Student Record'!E572)</f>
        <v/>
      </c>
      <c r="F575" s="41" t="str">
        <f>IF('Student Record'!G572="","",'Student Record'!G572)</f>
        <v/>
      </c>
      <c r="G575" s="41" t="str">
        <f>IF('Student Record'!H572="","",'Student Record'!H572)</f>
        <v/>
      </c>
      <c r="H575" s="44" t="str">
        <f>IF('Student Record'!J572="","",'Student Record'!J572)</f>
        <v/>
      </c>
      <c r="I575" s="44" t="str">
        <f>IF('Student Record'!D572="","",'Student Record'!D572)</f>
        <v/>
      </c>
      <c r="J575" s="35" t="str">
        <f>IF('Student Record'!T572="","",'Student Record'!T572)</f>
        <v/>
      </c>
      <c r="K575" s="35" t="str">
        <f>IF('Student Record'!V572="","",'Student Record'!V572)</f>
        <v/>
      </c>
      <c r="L575" s="40" t="str">
        <f>IF('Student Record'!W572="","",'Student Record'!W572)</f>
        <v/>
      </c>
    </row>
    <row r="576" spans="1:12" ht="20.100000000000001" customHeight="1" x14ac:dyDescent="0.25">
      <c r="A576" s="39" t="str">
        <f>IF(Table1[[#This Row],[Name of Student]]="","",ROWS($A$1:A572))</f>
        <v/>
      </c>
      <c r="B576" s="36" t="str">
        <f>IF('Student Record'!A573="","",'Student Record'!A573)&amp;" "&amp;IF('Student Record'!B573="","",'Student Record'!B573)</f>
        <v xml:space="preserve"> </v>
      </c>
      <c r="C576" s="35" t="str">
        <f>IF('Student Record'!C573="","",'Student Record'!C573)</f>
        <v/>
      </c>
      <c r="D576" s="41" t="str">
        <f>IF('Student Record'!K573="","",'Student Record'!K573)</f>
        <v/>
      </c>
      <c r="E576" s="41" t="str">
        <f>IF('Student Record'!E573="","",'Student Record'!E573)</f>
        <v/>
      </c>
      <c r="F576" s="41" t="str">
        <f>IF('Student Record'!G573="","",'Student Record'!G573)</f>
        <v/>
      </c>
      <c r="G576" s="41" t="str">
        <f>IF('Student Record'!H573="","",'Student Record'!H573)</f>
        <v/>
      </c>
      <c r="H576" s="44" t="str">
        <f>IF('Student Record'!J573="","",'Student Record'!J573)</f>
        <v/>
      </c>
      <c r="I576" s="44" t="str">
        <f>IF('Student Record'!D573="","",'Student Record'!D573)</f>
        <v/>
      </c>
      <c r="J576" s="35" t="str">
        <f>IF('Student Record'!T573="","",'Student Record'!T573)</f>
        <v/>
      </c>
      <c r="K576" s="35" t="str">
        <f>IF('Student Record'!V573="","",'Student Record'!V573)</f>
        <v/>
      </c>
      <c r="L576" s="40" t="str">
        <f>IF('Student Record'!W573="","",'Student Record'!W573)</f>
        <v/>
      </c>
    </row>
    <row r="577" spans="1:12" ht="20.100000000000001" customHeight="1" x14ac:dyDescent="0.25">
      <c r="A577" s="39" t="str">
        <f>IF(Table1[[#This Row],[Name of Student]]="","",ROWS($A$1:A573))</f>
        <v/>
      </c>
      <c r="B577" s="36" t="str">
        <f>IF('Student Record'!A574="","",'Student Record'!A574)&amp;" "&amp;IF('Student Record'!B574="","",'Student Record'!B574)</f>
        <v xml:space="preserve"> </v>
      </c>
      <c r="C577" s="35" t="str">
        <f>IF('Student Record'!C574="","",'Student Record'!C574)</f>
        <v/>
      </c>
      <c r="D577" s="41" t="str">
        <f>IF('Student Record'!K574="","",'Student Record'!K574)</f>
        <v/>
      </c>
      <c r="E577" s="41" t="str">
        <f>IF('Student Record'!E574="","",'Student Record'!E574)</f>
        <v/>
      </c>
      <c r="F577" s="41" t="str">
        <f>IF('Student Record'!G574="","",'Student Record'!G574)</f>
        <v/>
      </c>
      <c r="G577" s="41" t="str">
        <f>IF('Student Record'!H574="","",'Student Record'!H574)</f>
        <v/>
      </c>
      <c r="H577" s="44" t="str">
        <f>IF('Student Record'!J574="","",'Student Record'!J574)</f>
        <v/>
      </c>
      <c r="I577" s="44" t="str">
        <f>IF('Student Record'!D574="","",'Student Record'!D574)</f>
        <v/>
      </c>
      <c r="J577" s="35" t="str">
        <f>IF('Student Record'!T574="","",'Student Record'!T574)</f>
        <v/>
      </c>
      <c r="K577" s="35" t="str">
        <f>IF('Student Record'!V574="","",'Student Record'!V574)</f>
        <v/>
      </c>
      <c r="L577" s="40" t="str">
        <f>IF('Student Record'!W574="","",'Student Record'!W574)</f>
        <v/>
      </c>
    </row>
    <row r="578" spans="1:12" ht="20.100000000000001" customHeight="1" x14ac:dyDescent="0.25">
      <c r="A578" s="39" t="str">
        <f>IF(Table1[[#This Row],[Name of Student]]="","",ROWS($A$1:A574))</f>
        <v/>
      </c>
      <c r="B578" s="36" t="str">
        <f>IF('Student Record'!A575="","",'Student Record'!A575)&amp;" "&amp;IF('Student Record'!B575="","",'Student Record'!B575)</f>
        <v xml:space="preserve"> </v>
      </c>
      <c r="C578" s="35" t="str">
        <f>IF('Student Record'!C575="","",'Student Record'!C575)</f>
        <v/>
      </c>
      <c r="D578" s="41" t="str">
        <f>IF('Student Record'!K575="","",'Student Record'!K575)</f>
        <v/>
      </c>
      <c r="E578" s="41" t="str">
        <f>IF('Student Record'!E575="","",'Student Record'!E575)</f>
        <v/>
      </c>
      <c r="F578" s="41" t="str">
        <f>IF('Student Record'!G575="","",'Student Record'!G575)</f>
        <v/>
      </c>
      <c r="G578" s="41" t="str">
        <f>IF('Student Record'!H575="","",'Student Record'!H575)</f>
        <v/>
      </c>
      <c r="H578" s="44" t="str">
        <f>IF('Student Record'!J575="","",'Student Record'!J575)</f>
        <v/>
      </c>
      <c r="I578" s="44" t="str">
        <f>IF('Student Record'!D575="","",'Student Record'!D575)</f>
        <v/>
      </c>
      <c r="J578" s="35" t="str">
        <f>IF('Student Record'!T575="","",'Student Record'!T575)</f>
        <v/>
      </c>
      <c r="K578" s="35" t="str">
        <f>IF('Student Record'!V575="","",'Student Record'!V575)</f>
        <v/>
      </c>
      <c r="L578" s="40" t="str">
        <f>IF('Student Record'!W575="","",'Student Record'!W575)</f>
        <v/>
      </c>
    </row>
    <row r="579" spans="1:12" ht="20.100000000000001" customHeight="1" x14ac:dyDescent="0.25">
      <c r="A579" s="39" t="str">
        <f>IF(Table1[[#This Row],[Name of Student]]="","",ROWS($A$1:A575))</f>
        <v/>
      </c>
      <c r="B579" s="36" t="str">
        <f>IF('Student Record'!A576="","",'Student Record'!A576)&amp;" "&amp;IF('Student Record'!B576="","",'Student Record'!B576)</f>
        <v xml:space="preserve"> </v>
      </c>
      <c r="C579" s="35" t="str">
        <f>IF('Student Record'!C576="","",'Student Record'!C576)</f>
        <v/>
      </c>
      <c r="D579" s="41" t="str">
        <f>IF('Student Record'!K576="","",'Student Record'!K576)</f>
        <v/>
      </c>
      <c r="E579" s="41" t="str">
        <f>IF('Student Record'!E576="","",'Student Record'!E576)</f>
        <v/>
      </c>
      <c r="F579" s="41" t="str">
        <f>IF('Student Record'!G576="","",'Student Record'!G576)</f>
        <v/>
      </c>
      <c r="G579" s="41" t="str">
        <f>IF('Student Record'!H576="","",'Student Record'!H576)</f>
        <v/>
      </c>
      <c r="H579" s="44" t="str">
        <f>IF('Student Record'!J576="","",'Student Record'!J576)</f>
        <v/>
      </c>
      <c r="I579" s="44" t="str">
        <f>IF('Student Record'!D576="","",'Student Record'!D576)</f>
        <v/>
      </c>
      <c r="J579" s="35" t="str">
        <f>IF('Student Record'!T576="","",'Student Record'!T576)</f>
        <v/>
      </c>
      <c r="K579" s="35" t="str">
        <f>IF('Student Record'!V576="","",'Student Record'!V576)</f>
        <v/>
      </c>
      <c r="L579" s="40" t="str">
        <f>IF('Student Record'!W576="","",'Student Record'!W576)</f>
        <v/>
      </c>
    </row>
    <row r="580" spans="1:12" ht="20.100000000000001" customHeight="1" x14ac:dyDescent="0.25">
      <c r="A580" s="39" t="str">
        <f>IF(Table1[[#This Row],[Name of Student]]="","",ROWS($A$1:A576))</f>
        <v/>
      </c>
      <c r="B580" s="36" t="str">
        <f>IF('Student Record'!A577="","",'Student Record'!A577)&amp;" "&amp;IF('Student Record'!B577="","",'Student Record'!B577)</f>
        <v xml:space="preserve"> </v>
      </c>
      <c r="C580" s="35" t="str">
        <f>IF('Student Record'!C577="","",'Student Record'!C577)</f>
        <v/>
      </c>
      <c r="D580" s="41" t="str">
        <f>IF('Student Record'!K577="","",'Student Record'!K577)</f>
        <v/>
      </c>
      <c r="E580" s="41" t="str">
        <f>IF('Student Record'!E577="","",'Student Record'!E577)</f>
        <v/>
      </c>
      <c r="F580" s="41" t="str">
        <f>IF('Student Record'!G577="","",'Student Record'!G577)</f>
        <v/>
      </c>
      <c r="G580" s="41" t="str">
        <f>IF('Student Record'!H577="","",'Student Record'!H577)</f>
        <v/>
      </c>
      <c r="H580" s="44" t="str">
        <f>IF('Student Record'!J577="","",'Student Record'!J577)</f>
        <v/>
      </c>
      <c r="I580" s="44" t="str">
        <f>IF('Student Record'!D577="","",'Student Record'!D577)</f>
        <v/>
      </c>
      <c r="J580" s="35" t="str">
        <f>IF('Student Record'!T577="","",'Student Record'!T577)</f>
        <v/>
      </c>
      <c r="K580" s="35" t="str">
        <f>IF('Student Record'!V577="","",'Student Record'!V577)</f>
        <v/>
      </c>
      <c r="L580" s="40" t="str">
        <f>IF('Student Record'!W577="","",'Student Record'!W577)</f>
        <v/>
      </c>
    </row>
    <row r="581" spans="1:12" ht="20.100000000000001" customHeight="1" x14ac:dyDescent="0.25">
      <c r="A581" s="39" t="str">
        <f>IF(Table1[[#This Row],[Name of Student]]="","",ROWS($A$1:A577))</f>
        <v/>
      </c>
      <c r="B581" s="36" t="str">
        <f>IF('Student Record'!A578="","",'Student Record'!A578)&amp;" "&amp;IF('Student Record'!B578="","",'Student Record'!B578)</f>
        <v xml:space="preserve"> </v>
      </c>
      <c r="C581" s="35" t="str">
        <f>IF('Student Record'!C578="","",'Student Record'!C578)</f>
        <v/>
      </c>
      <c r="D581" s="41" t="str">
        <f>IF('Student Record'!K578="","",'Student Record'!K578)</f>
        <v/>
      </c>
      <c r="E581" s="41" t="str">
        <f>IF('Student Record'!E578="","",'Student Record'!E578)</f>
        <v/>
      </c>
      <c r="F581" s="41" t="str">
        <f>IF('Student Record'!G578="","",'Student Record'!G578)</f>
        <v/>
      </c>
      <c r="G581" s="41" t="str">
        <f>IF('Student Record'!H578="","",'Student Record'!H578)</f>
        <v/>
      </c>
      <c r="H581" s="44" t="str">
        <f>IF('Student Record'!J578="","",'Student Record'!J578)</f>
        <v/>
      </c>
      <c r="I581" s="44" t="str">
        <f>IF('Student Record'!D578="","",'Student Record'!D578)</f>
        <v/>
      </c>
      <c r="J581" s="35" t="str">
        <f>IF('Student Record'!T578="","",'Student Record'!T578)</f>
        <v/>
      </c>
      <c r="K581" s="35" t="str">
        <f>IF('Student Record'!V578="","",'Student Record'!V578)</f>
        <v/>
      </c>
      <c r="L581" s="40" t="str">
        <f>IF('Student Record'!W578="","",'Student Record'!W578)</f>
        <v/>
      </c>
    </row>
    <row r="582" spans="1:12" ht="20.100000000000001" customHeight="1" x14ac:dyDescent="0.25">
      <c r="A582" s="39" t="str">
        <f>IF(Table1[[#This Row],[Name of Student]]="","",ROWS($A$1:A578))</f>
        <v/>
      </c>
      <c r="B582" s="36" t="str">
        <f>IF('Student Record'!A579="","",'Student Record'!A579)&amp;" "&amp;IF('Student Record'!B579="","",'Student Record'!B579)</f>
        <v xml:space="preserve"> </v>
      </c>
      <c r="C582" s="35" t="str">
        <f>IF('Student Record'!C579="","",'Student Record'!C579)</f>
        <v/>
      </c>
      <c r="D582" s="41" t="str">
        <f>IF('Student Record'!K579="","",'Student Record'!K579)</f>
        <v/>
      </c>
      <c r="E582" s="41" t="str">
        <f>IF('Student Record'!E579="","",'Student Record'!E579)</f>
        <v/>
      </c>
      <c r="F582" s="41" t="str">
        <f>IF('Student Record'!G579="","",'Student Record'!G579)</f>
        <v/>
      </c>
      <c r="G582" s="41" t="str">
        <f>IF('Student Record'!H579="","",'Student Record'!H579)</f>
        <v/>
      </c>
      <c r="H582" s="44" t="str">
        <f>IF('Student Record'!J579="","",'Student Record'!J579)</f>
        <v/>
      </c>
      <c r="I582" s="44" t="str">
        <f>IF('Student Record'!D579="","",'Student Record'!D579)</f>
        <v/>
      </c>
      <c r="J582" s="35" t="str">
        <f>IF('Student Record'!T579="","",'Student Record'!T579)</f>
        <v/>
      </c>
      <c r="K582" s="35" t="str">
        <f>IF('Student Record'!V579="","",'Student Record'!V579)</f>
        <v/>
      </c>
      <c r="L582" s="40" t="str">
        <f>IF('Student Record'!W579="","",'Student Record'!W579)</f>
        <v/>
      </c>
    </row>
    <row r="583" spans="1:12" ht="20.100000000000001" customHeight="1" x14ac:dyDescent="0.25">
      <c r="A583" s="39" t="str">
        <f>IF(Table1[[#This Row],[Name of Student]]="","",ROWS($A$1:A579))</f>
        <v/>
      </c>
      <c r="B583" s="36" t="str">
        <f>IF('Student Record'!A580="","",'Student Record'!A580)&amp;" "&amp;IF('Student Record'!B580="","",'Student Record'!B580)</f>
        <v xml:space="preserve"> </v>
      </c>
      <c r="C583" s="35" t="str">
        <f>IF('Student Record'!C580="","",'Student Record'!C580)</f>
        <v/>
      </c>
      <c r="D583" s="41" t="str">
        <f>IF('Student Record'!K580="","",'Student Record'!K580)</f>
        <v/>
      </c>
      <c r="E583" s="41" t="str">
        <f>IF('Student Record'!E580="","",'Student Record'!E580)</f>
        <v/>
      </c>
      <c r="F583" s="41" t="str">
        <f>IF('Student Record'!G580="","",'Student Record'!G580)</f>
        <v/>
      </c>
      <c r="G583" s="41" t="str">
        <f>IF('Student Record'!H580="","",'Student Record'!H580)</f>
        <v/>
      </c>
      <c r="H583" s="44" t="str">
        <f>IF('Student Record'!J580="","",'Student Record'!J580)</f>
        <v/>
      </c>
      <c r="I583" s="44" t="str">
        <f>IF('Student Record'!D580="","",'Student Record'!D580)</f>
        <v/>
      </c>
      <c r="J583" s="35" t="str">
        <f>IF('Student Record'!T580="","",'Student Record'!T580)</f>
        <v/>
      </c>
      <c r="K583" s="35" t="str">
        <f>IF('Student Record'!V580="","",'Student Record'!V580)</f>
        <v/>
      </c>
      <c r="L583" s="40" t="str">
        <f>IF('Student Record'!W580="","",'Student Record'!W580)</f>
        <v/>
      </c>
    </row>
    <row r="584" spans="1:12" ht="20.100000000000001" customHeight="1" x14ac:dyDescent="0.25">
      <c r="A584" s="39" t="str">
        <f>IF(Table1[[#This Row],[Name of Student]]="","",ROWS($A$1:A580))</f>
        <v/>
      </c>
      <c r="B584" s="36" t="str">
        <f>IF('Student Record'!A581="","",'Student Record'!A581)&amp;" "&amp;IF('Student Record'!B581="","",'Student Record'!B581)</f>
        <v xml:space="preserve"> </v>
      </c>
      <c r="C584" s="35" t="str">
        <f>IF('Student Record'!C581="","",'Student Record'!C581)</f>
        <v/>
      </c>
      <c r="D584" s="41" t="str">
        <f>IF('Student Record'!K581="","",'Student Record'!K581)</f>
        <v/>
      </c>
      <c r="E584" s="41" t="str">
        <f>IF('Student Record'!E581="","",'Student Record'!E581)</f>
        <v/>
      </c>
      <c r="F584" s="41" t="str">
        <f>IF('Student Record'!G581="","",'Student Record'!G581)</f>
        <v/>
      </c>
      <c r="G584" s="41" t="str">
        <f>IF('Student Record'!H581="","",'Student Record'!H581)</f>
        <v/>
      </c>
      <c r="H584" s="44" t="str">
        <f>IF('Student Record'!J581="","",'Student Record'!J581)</f>
        <v/>
      </c>
      <c r="I584" s="44" t="str">
        <f>IF('Student Record'!D581="","",'Student Record'!D581)</f>
        <v/>
      </c>
      <c r="J584" s="35" t="str">
        <f>IF('Student Record'!T581="","",'Student Record'!T581)</f>
        <v/>
      </c>
      <c r="K584" s="35" t="str">
        <f>IF('Student Record'!V581="","",'Student Record'!V581)</f>
        <v/>
      </c>
      <c r="L584" s="40" t="str">
        <f>IF('Student Record'!W581="","",'Student Record'!W581)</f>
        <v/>
      </c>
    </row>
    <row r="585" spans="1:12" ht="20.100000000000001" customHeight="1" x14ac:dyDescent="0.25">
      <c r="A585" s="39" t="str">
        <f>IF(Table1[[#This Row],[Name of Student]]="","",ROWS($A$1:A581))</f>
        <v/>
      </c>
      <c r="B585" s="36" t="str">
        <f>IF('Student Record'!A582="","",'Student Record'!A582)&amp;" "&amp;IF('Student Record'!B582="","",'Student Record'!B582)</f>
        <v xml:space="preserve"> </v>
      </c>
      <c r="C585" s="35" t="str">
        <f>IF('Student Record'!C582="","",'Student Record'!C582)</f>
        <v/>
      </c>
      <c r="D585" s="41" t="str">
        <f>IF('Student Record'!K582="","",'Student Record'!K582)</f>
        <v/>
      </c>
      <c r="E585" s="41" t="str">
        <f>IF('Student Record'!E582="","",'Student Record'!E582)</f>
        <v/>
      </c>
      <c r="F585" s="41" t="str">
        <f>IF('Student Record'!G582="","",'Student Record'!G582)</f>
        <v/>
      </c>
      <c r="G585" s="41" t="str">
        <f>IF('Student Record'!H582="","",'Student Record'!H582)</f>
        <v/>
      </c>
      <c r="H585" s="44" t="str">
        <f>IF('Student Record'!J582="","",'Student Record'!J582)</f>
        <v/>
      </c>
      <c r="I585" s="44" t="str">
        <f>IF('Student Record'!D582="","",'Student Record'!D582)</f>
        <v/>
      </c>
      <c r="J585" s="35" t="str">
        <f>IF('Student Record'!T582="","",'Student Record'!T582)</f>
        <v/>
      </c>
      <c r="K585" s="35" t="str">
        <f>IF('Student Record'!V582="","",'Student Record'!V582)</f>
        <v/>
      </c>
      <c r="L585" s="40" t="str">
        <f>IF('Student Record'!W582="","",'Student Record'!W582)</f>
        <v/>
      </c>
    </row>
    <row r="586" spans="1:12" ht="20.100000000000001" customHeight="1" x14ac:dyDescent="0.25">
      <c r="A586" s="39" t="str">
        <f>IF(Table1[[#This Row],[Name of Student]]="","",ROWS($A$1:A582))</f>
        <v/>
      </c>
      <c r="B586" s="36" t="str">
        <f>IF('Student Record'!A583="","",'Student Record'!A583)&amp;" "&amp;IF('Student Record'!B583="","",'Student Record'!B583)</f>
        <v xml:space="preserve"> </v>
      </c>
      <c r="C586" s="35" t="str">
        <f>IF('Student Record'!C583="","",'Student Record'!C583)</f>
        <v/>
      </c>
      <c r="D586" s="41" t="str">
        <f>IF('Student Record'!K583="","",'Student Record'!K583)</f>
        <v/>
      </c>
      <c r="E586" s="41" t="str">
        <f>IF('Student Record'!E583="","",'Student Record'!E583)</f>
        <v/>
      </c>
      <c r="F586" s="41" t="str">
        <f>IF('Student Record'!G583="","",'Student Record'!G583)</f>
        <v/>
      </c>
      <c r="G586" s="41" t="str">
        <f>IF('Student Record'!H583="","",'Student Record'!H583)</f>
        <v/>
      </c>
      <c r="H586" s="44" t="str">
        <f>IF('Student Record'!J583="","",'Student Record'!J583)</f>
        <v/>
      </c>
      <c r="I586" s="44" t="str">
        <f>IF('Student Record'!D583="","",'Student Record'!D583)</f>
        <v/>
      </c>
      <c r="J586" s="35" t="str">
        <f>IF('Student Record'!T583="","",'Student Record'!T583)</f>
        <v/>
      </c>
      <c r="K586" s="35" t="str">
        <f>IF('Student Record'!V583="","",'Student Record'!V583)</f>
        <v/>
      </c>
      <c r="L586" s="40" t="str">
        <f>IF('Student Record'!W583="","",'Student Record'!W583)</f>
        <v/>
      </c>
    </row>
    <row r="587" spans="1:12" ht="20.100000000000001" customHeight="1" x14ac:dyDescent="0.25">
      <c r="A587" s="39" t="str">
        <f>IF(Table1[[#This Row],[Name of Student]]="","",ROWS($A$1:A583))</f>
        <v/>
      </c>
      <c r="B587" s="36" t="str">
        <f>IF('Student Record'!A584="","",'Student Record'!A584)&amp;" "&amp;IF('Student Record'!B584="","",'Student Record'!B584)</f>
        <v xml:space="preserve"> </v>
      </c>
      <c r="C587" s="35" t="str">
        <f>IF('Student Record'!C584="","",'Student Record'!C584)</f>
        <v/>
      </c>
      <c r="D587" s="41" t="str">
        <f>IF('Student Record'!K584="","",'Student Record'!K584)</f>
        <v/>
      </c>
      <c r="E587" s="41" t="str">
        <f>IF('Student Record'!E584="","",'Student Record'!E584)</f>
        <v/>
      </c>
      <c r="F587" s="41" t="str">
        <f>IF('Student Record'!G584="","",'Student Record'!G584)</f>
        <v/>
      </c>
      <c r="G587" s="41" t="str">
        <f>IF('Student Record'!H584="","",'Student Record'!H584)</f>
        <v/>
      </c>
      <c r="H587" s="44" t="str">
        <f>IF('Student Record'!J584="","",'Student Record'!J584)</f>
        <v/>
      </c>
      <c r="I587" s="44" t="str">
        <f>IF('Student Record'!D584="","",'Student Record'!D584)</f>
        <v/>
      </c>
      <c r="J587" s="35" t="str">
        <f>IF('Student Record'!T584="","",'Student Record'!T584)</f>
        <v/>
      </c>
      <c r="K587" s="35" t="str">
        <f>IF('Student Record'!V584="","",'Student Record'!V584)</f>
        <v/>
      </c>
      <c r="L587" s="40" t="str">
        <f>IF('Student Record'!W584="","",'Student Record'!W584)</f>
        <v/>
      </c>
    </row>
    <row r="588" spans="1:12" ht="20.100000000000001" customHeight="1" x14ac:dyDescent="0.25">
      <c r="A588" s="39" t="str">
        <f>IF(Table1[[#This Row],[Name of Student]]="","",ROWS($A$1:A584))</f>
        <v/>
      </c>
      <c r="B588" s="36" t="str">
        <f>IF('Student Record'!A585="","",'Student Record'!A585)&amp;" "&amp;IF('Student Record'!B585="","",'Student Record'!B585)</f>
        <v xml:space="preserve"> </v>
      </c>
      <c r="C588" s="35" t="str">
        <f>IF('Student Record'!C585="","",'Student Record'!C585)</f>
        <v/>
      </c>
      <c r="D588" s="41" t="str">
        <f>IF('Student Record'!K585="","",'Student Record'!K585)</f>
        <v/>
      </c>
      <c r="E588" s="41" t="str">
        <f>IF('Student Record'!E585="","",'Student Record'!E585)</f>
        <v/>
      </c>
      <c r="F588" s="41" t="str">
        <f>IF('Student Record'!G585="","",'Student Record'!G585)</f>
        <v/>
      </c>
      <c r="G588" s="41" t="str">
        <f>IF('Student Record'!H585="","",'Student Record'!H585)</f>
        <v/>
      </c>
      <c r="H588" s="44" t="str">
        <f>IF('Student Record'!J585="","",'Student Record'!J585)</f>
        <v/>
      </c>
      <c r="I588" s="44" t="str">
        <f>IF('Student Record'!D585="","",'Student Record'!D585)</f>
        <v/>
      </c>
      <c r="J588" s="35" t="str">
        <f>IF('Student Record'!T585="","",'Student Record'!T585)</f>
        <v/>
      </c>
      <c r="K588" s="35" t="str">
        <f>IF('Student Record'!V585="","",'Student Record'!V585)</f>
        <v/>
      </c>
      <c r="L588" s="40" t="str">
        <f>IF('Student Record'!W585="","",'Student Record'!W585)</f>
        <v/>
      </c>
    </row>
    <row r="589" spans="1:12" ht="20.100000000000001" customHeight="1" x14ac:dyDescent="0.25">
      <c r="A589" s="39" t="str">
        <f>IF(Table1[[#This Row],[Name of Student]]="","",ROWS($A$1:A585))</f>
        <v/>
      </c>
      <c r="B589" s="36" t="str">
        <f>IF('Student Record'!A586="","",'Student Record'!A586)&amp;" "&amp;IF('Student Record'!B586="","",'Student Record'!B586)</f>
        <v xml:space="preserve"> </v>
      </c>
      <c r="C589" s="35" t="str">
        <f>IF('Student Record'!C586="","",'Student Record'!C586)</f>
        <v/>
      </c>
      <c r="D589" s="41" t="str">
        <f>IF('Student Record'!K586="","",'Student Record'!K586)</f>
        <v/>
      </c>
      <c r="E589" s="41" t="str">
        <f>IF('Student Record'!E586="","",'Student Record'!E586)</f>
        <v/>
      </c>
      <c r="F589" s="41" t="str">
        <f>IF('Student Record'!G586="","",'Student Record'!G586)</f>
        <v/>
      </c>
      <c r="G589" s="41" t="str">
        <f>IF('Student Record'!H586="","",'Student Record'!H586)</f>
        <v/>
      </c>
      <c r="H589" s="44" t="str">
        <f>IF('Student Record'!J586="","",'Student Record'!J586)</f>
        <v/>
      </c>
      <c r="I589" s="44" t="str">
        <f>IF('Student Record'!D586="","",'Student Record'!D586)</f>
        <v/>
      </c>
      <c r="J589" s="35" t="str">
        <f>IF('Student Record'!T586="","",'Student Record'!T586)</f>
        <v/>
      </c>
      <c r="K589" s="35" t="str">
        <f>IF('Student Record'!V586="","",'Student Record'!V586)</f>
        <v/>
      </c>
      <c r="L589" s="40" t="str">
        <f>IF('Student Record'!W586="","",'Student Record'!W586)</f>
        <v/>
      </c>
    </row>
    <row r="590" spans="1:12" ht="20.100000000000001" customHeight="1" x14ac:dyDescent="0.25">
      <c r="A590" s="39" t="str">
        <f>IF(Table1[[#This Row],[Name of Student]]="","",ROWS($A$1:A586))</f>
        <v/>
      </c>
      <c r="B590" s="36" t="str">
        <f>IF('Student Record'!A587="","",'Student Record'!A587)&amp;" "&amp;IF('Student Record'!B587="","",'Student Record'!B587)</f>
        <v xml:space="preserve"> </v>
      </c>
      <c r="C590" s="35" t="str">
        <f>IF('Student Record'!C587="","",'Student Record'!C587)</f>
        <v/>
      </c>
      <c r="D590" s="41" t="str">
        <f>IF('Student Record'!K587="","",'Student Record'!K587)</f>
        <v/>
      </c>
      <c r="E590" s="41" t="str">
        <f>IF('Student Record'!E587="","",'Student Record'!E587)</f>
        <v/>
      </c>
      <c r="F590" s="41" t="str">
        <f>IF('Student Record'!G587="","",'Student Record'!G587)</f>
        <v/>
      </c>
      <c r="G590" s="41" t="str">
        <f>IF('Student Record'!H587="","",'Student Record'!H587)</f>
        <v/>
      </c>
      <c r="H590" s="44" t="str">
        <f>IF('Student Record'!J587="","",'Student Record'!J587)</f>
        <v/>
      </c>
      <c r="I590" s="44" t="str">
        <f>IF('Student Record'!D587="","",'Student Record'!D587)</f>
        <v/>
      </c>
      <c r="J590" s="35" t="str">
        <f>IF('Student Record'!T587="","",'Student Record'!T587)</f>
        <v/>
      </c>
      <c r="K590" s="35" t="str">
        <f>IF('Student Record'!V587="","",'Student Record'!V587)</f>
        <v/>
      </c>
      <c r="L590" s="40" t="str">
        <f>IF('Student Record'!W587="","",'Student Record'!W587)</f>
        <v/>
      </c>
    </row>
    <row r="591" spans="1:12" ht="20.100000000000001" customHeight="1" x14ac:dyDescent="0.25">
      <c r="A591" s="39" t="str">
        <f>IF(Table1[[#This Row],[Name of Student]]="","",ROWS($A$1:A587))</f>
        <v/>
      </c>
      <c r="B591" s="36" t="str">
        <f>IF('Student Record'!A588="","",'Student Record'!A588)&amp;" "&amp;IF('Student Record'!B588="","",'Student Record'!B588)</f>
        <v xml:space="preserve"> </v>
      </c>
      <c r="C591" s="35" t="str">
        <f>IF('Student Record'!C588="","",'Student Record'!C588)</f>
        <v/>
      </c>
      <c r="D591" s="41" t="str">
        <f>IF('Student Record'!K588="","",'Student Record'!K588)</f>
        <v/>
      </c>
      <c r="E591" s="41" t="str">
        <f>IF('Student Record'!E588="","",'Student Record'!E588)</f>
        <v/>
      </c>
      <c r="F591" s="41" t="str">
        <f>IF('Student Record'!G588="","",'Student Record'!G588)</f>
        <v/>
      </c>
      <c r="G591" s="41" t="str">
        <f>IF('Student Record'!H588="","",'Student Record'!H588)</f>
        <v/>
      </c>
      <c r="H591" s="44" t="str">
        <f>IF('Student Record'!J588="","",'Student Record'!J588)</f>
        <v/>
      </c>
      <c r="I591" s="44" t="str">
        <f>IF('Student Record'!D588="","",'Student Record'!D588)</f>
        <v/>
      </c>
      <c r="J591" s="35" t="str">
        <f>IF('Student Record'!T588="","",'Student Record'!T588)</f>
        <v/>
      </c>
      <c r="K591" s="35" t="str">
        <f>IF('Student Record'!V588="","",'Student Record'!V588)</f>
        <v/>
      </c>
      <c r="L591" s="40" t="str">
        <f>IF('Student Record'!W588="","",'Student Record'!W588)</f>
        <v/>
      </c>
    </row>
    <row r="592" spans="1:12" ht="20.100000000000001" customHeight="1" x14ac:dyDescent="0.25">
      <c r="A592" s="39" t="str">
        <f>IF(Table1[[#This Row],[Name of Student]]="","",ROWS($A$1:A588))</f>
        <v/>
      </c>
      <c r="B592" s="36" t="str">
        <f>IF('Student Record'!A589="","",'Student Record'!A589)&amp;" "&amp;IF('Student Record'!B589="","",'Student Record'!B589)</f>
        <v xml:space="preserve"> </v>
      </c>
      <c r="C592" s="35" t="str">
        <f>IF('Student Record'!C589="","",'Student Record'!C589)</f>
        <v/>
      </c>
      <c r="D592" s="41" t="str">
        <f>IF('Student Record'!K589="","",'Student Record'!K589)</f>
        <v/>
      </c>
      <c r="E592" s="41" t="str">
        <f>IF('Student Record'!E589="","",'Student Record'!E589)</f>
        <v/>
      </c>
      <c r="F592" s="41" t="str">
        <f>IF('Student Record'!G589="","",'Student Record'!G589)</f>
        <v/>
      </c>
      <c r="G592" s="41" t="str">
        <f>IF('Student Record'!H589="","",'Student Record'!H589)</f>
        <v/>
      </c>
      <c r="H592" s="44" t="str">
        <f>IF('Student Record'!J589="","",'Student Record'!J589)</f>
        <v/>
      </c>
      <c r="I592" s="44" t="str">
        <f>IF('Student Record'!D589="","",'Student Record'!D589)</f>
        <v/>
      </c>
      <c r="J592" s="35" t="str">
        <f>IF('Student Record'!T589="","",'Student Record'!T589)</f>
        <v/>
      </c>
      <c r="K592" s="35" t="str">
        <f>IF('Student Record'!V589="","",'Student Record'!V589)</f>
        <v/>
      </c>
      <c r="L592" s="40" t="str">
        <f>IF('Student Record'!W589="","",'Student Record'!W589)</f>
        <v/>
      </c>
    </row>
    <row r="593" spans="1:12" ht="20.100000000000001" customHeight="1" x14ac:dyDescent="0.25">
      <c r="A593" s="39" t="str">
        <f>IF(Table1[[#This Row],[Name of Student]]="","",ROWS($A$1:A589))</f>
        <v/>
      </c>
      <c r="B593" s="36" t="str">
        <f>IF('Student Record'!A590="","",'Student Record'!A590)&amp;" "&amp;IF('Student Record'!B590="","",'Student Record'!B590)</f>
        <v xml:space="preserve"> </v>
      </c>
      <c r="C593" s="35" t="str">
        <f>IF('Student Record'!C590="","",'Student Record'!C590)</f>
        <v/>
      </c>
      <c r="D593" s="41" t="str">
        <f>IF('Student Record'!K590="","",'Student Record'!K590)</f>
        <v/>
      </c>
      <c r="E593" s="41" t="str">
        <f>IF('Student Record'!E590="","",'Student Record'!E590)</f>
        <v/>
      </c>
      <c r="F593" s="41" t="str">
        <f>IF('Student Record'!G590="","",'Student Record'!G590)</f>
        <v/>
      </c>
      <c r="G593" s="41" t="str">
        <f>IF('Student Record'!H590="","",'Student Record'!H590)</f>
        <v/>
      </c>
      <c r="H593" s="44" t="str">
        <f>IF('Student Record'!J590="","",'Student Record'!J590)</f>
        <v/>
      </c>
      <c r="I593" s="44" t="str">
        <f>IF('Student Record'!D590="","",'Student Record'!D590)</f>
        <v/>
      </c>
      <c r="J593" s="35" t="str">
        <f>IF('Student Record'!T590="","",'Student Record'!T590)</f>
        <v/>
      </c>
      <c r="K593" s="35" t="str">
        <f>IF('Student Record'!V590="","",'Student Record'!V590)</f>
        <v/>
      </c>
      <c r="L593" s="40" t="str">
        <f>IF('Student Record'!W590="","",'Student Record'!W590)</f>
        <v/>
      </c>
    </row>
    <row r="594" spans="1:12" ht="20.100000000000001" customHeight="1" x14ac:dyDescent="0.25">
      <c r="A594" s="39" t="str">
        <f>IF(Table1[[#This Row],[Name of Student]]="","",ROWS($A$1:A590))</f>
        <v/>
      </c>
      <c r="B594" s="36" t="str">
        <f>IF('Student Record'!A591="","",'Student Record'!A591)&amp;" "&amp;IF('Student Record'!B591="","",'Student Record'!B591)</f>
        <v xml:space="preserve"> </v>
      </c>
      <c r="C594" s="35" t="str">
        <f>IF('Student Record'!C591="","",'Student Record'!C591)</f>
        <v/>
      </c>
      <c r="D594" s="41" t="str">
        <f>IF('Student Record'!K591="","",'Student Record'!K591)</f>
        <v/>
      </c>
      <c r="E594" s="41" t="str">
        <f>IF('Student Record'!E591="","",'Student Record'!E591)</f>
        <v/>
      </c>
      <c r="F594" s="41" t="str">
        <f>IF('Student Record'!G591="","",'Student Record'!G591)</f>
        <v/>
      </c>
      <c r="G594" s="41" t="str">
        <f>IF('Student Record'!H591="","",'Student Record'!H591)</f>
        <v/>
      </c>
      <c r="H594" s="44" t="str">
        <f>IF('Student Record'!J591="","",'Student Record'!J591)</f>
        <v/>
      </c>
      <c r="I594" s="44" t="str">
        <f>IF('Student Record'!D591="","",'Student Record'!D591)</f>
        <v/>
      </c>
      <c r="J594" s="35" t="str">
        <f>IF('Student Record'!T591="","",'Student Record'!T591)</f>
        <v/>
      </c>
      <c r="K594" s="35" t="str">
        <f>IF('Student Record'!V591="","",'Student Record'!V591)</f>
        <v/>
      </c>
      <c r="L594" s="40" t="str">
        <f>IF('Student Record'!W591="","",'Student Record'!W591)</f>
        <v/>
      </c>
    </row>
    <row r="595" spans="1:12" ht="20.100000000000001" customHeight="1" x14ac:dyDescent="0.25">
      <c r="A595" s="39" t="str">
        <f>IF(Table1[[#This Row],[Name of Student]]="","",ROWS($A$1:A591))</f>
        <v/>
      </c>
      <c r="B595" s="36" t="str">
        <f>IF('Student Record'!A592="","",'Student Record'!A592)&amp;" "&amp;IF('Student Record'!B592="","",'Student Record'!B592)</f>
        <v xml:space="preserve"> </v>
      </c>
      <c r="C595" s="35" t="str">
        <f>IF('Student Record'!C592="","",'Student Record'!C592)</f>
        <v/>
      </c>
      <c r="D595" s="41" t="str">
        <f>IF('Student Record'!K592="","",'Student Record'!K592)</f>
        <v/>
      </c>
      <c r="E595" s="41" t="str">
        <f>IF('Student Record'!E592="","",'Student Record'!E592)</f>
        <v/>
      </c>
      <c r="F595" s="41" t="str">
        <f>IF('Student Record'!G592="","",'Student Record'!G592)</f>
        <v/>
      </c>
      <c r="G595" s="41" t="str">
        <f>IF('Student Record'!H592="","",'Student Record'!H592)</f>
        <v/>
      </c>
      <c r="H595" s="44" t="str">
        <f>IF('Student Record'!J592="","",'Student Record'!J592)</f>
        <v/>
      </c>
      <c r="I595" s="44" t="str">
        <f>IF('Student Record'!D592="","",'Student Record'!D592)</f>
        <v/>
      </c>
      <c r="J595" s="35" t="str">
        <f>IF('Student Record'!T592="","",'Student Record'!T592)</f>
        <v/>
      </c>
      <c r="K595" s="35" t="str">
        <f>IF('Student Record'!V592="","",'Student Record'!V592)</f>
        <v/>
      </c>
      <c r="L595" s="40" t="str">
        <f>IF('Student Record'!W592="","",'Student Record'!W592)</f>
        <v/>
      </c>
    </row>
    <row r="596" spans="1:12" ht="20.100000000000001" customHeight="1" x14ac:dyDescent="0.25">
      <c r="A596" s="39" t="str">
        <f>IF(Table1[[#This Row],[Name of Student]]="","",ROWS($A$1:A592))</f>
        <v/>
      </c>
      <c r="B596" s="36" t="str">
        <f>IF('Student Record'!A593="","",'Student Record'!A593)&amp;" "&amp;IF('Student Record'!B593="","",'Student Record'!B593)</f>
        <v xml:space="preserve"> </v>
      </c>
      <c r="C596" s="35" t="str">
        <f>IF('Student Record'!C593="","",'Student Record'!C593)</f>
        <v/>
      </c>
      <c r="D596" s="41" t="str">
        <f>IF('Student Record'!K593="","",'Student Record'!K593)</f>
        <v/>
      </c>
      <c r="E596" s="41" t="str">
        <f>IF('Student Record'!E593="","",'Student Record'!E593)</f>
        <v/>
      </c>
      <c r="F596" s="41" t="str">
        <f>IF('Student Record'!G593="","",'Student Record'!G593)</f>
        <v/>
      </c>
      <c r="G596" s="41" t="str">
        <f>IF('Student Record'!H593="","",'Student Record'!H593)</f>
        <v/>
      </c>
      <c r="H596" s="44" t="str">
        <f>IF('Student Record'!J593="","",'Student Record'!J593)</f>
        <v/>
      </c>
      <c r="I596" s="44" t="str">
        <f>IF('Student Record'!D593="","",'Student Record'!D593)</f>
        <v/>
      </c>
      <c r="J596" s="35" t="str">
        <f>IF('Student Record'!T593="","",'Student Record'!T593)</f>
        <v/>
      </c>
      <c r="K596" s="35" t="str">
        <f>IF('Student Record'!V593="","",'Student Record'!V593)</f>
        <v/>
      </c>
      <c r="L596" s="40" t="str">
        <f>IF('Student Record'!W593="","",'Student Record'!W593)</f>
        <v/>
      </c>
    </row>
    <row r="597" spans="1:12" ht="20.100000000000001" customHeight="1" x14ac:dyDescent="0.25">
      <c r="A597" s="39" t="str">
        <f>IF(Table1[[#This Row],[Name of Student]]="","",ROWS($A$1:A593))</f>
        <v/>
      </c>
      <c r="B597" s="36" t="str">
        <f>IF('Student Record'!A594="","",'Student Record'!A594)&amp;" "&amp;IF('Student Record'!B594="","",'Student Record'!B594)</f>
        <v xml:space="preserve"> </v>
      </c>
      <c r="C597" s="35" t="str">
        <f>IF('Student Record'!C594="","",'Student Record'!C594)</f>
        <v/>
      </c>
      <c r="D597" s="41" t="str">
        <f>IF('Student Record'!K594="","",'Student Record'!K594)</f>
        <v/>
      </c>
      <c r="E597" s="41" t="str">
        <f>IF('Student Record'!E594="","",'Student Record'!E594)</f>
        <v/>
      </c>
      <c r="F597" s="41" t="str">
        <f>IF('Student Record'!G594="","",'Student Record'!G594)</f>
        <v/>
      </c>
      <c r="G597" s="41" t="str">
        <f>IF('Student Record'!H594="","",'Student Record'!H594)</f>
        <v/>
      </c>
      <c r="H597" s="44" t="str">
        <f>IF('Student Record'!J594="","",'Student Record'!J594)</f>
        <v/>
      </c>
      <c r="I597" s="44" t="str">
        <f>IF('Student Record'!D594="","",'Student Record'!D594)</f>
        <v/>
      </c>
      <c r="J597" s="35" t="str">
        <f>IF('Student Record'!T594="","",'Student Record'!T594)</f>
        <v/>
      </c>
      <c r="K597" s="35" t="str">
        <f>IF('Student Record'!V594="","",'Student Record'!V594)</f>
        <v/>
      </c>
      <c r="L597" s="40" t="str">
        <f>IF('Student Record'!W594="","",'Student Record'!W594)</f>
        <v/>
      </c>
    </row>
    <row r="598" spans="1:12" ht="20.100000000000001" customHeight="1" x14ac:dyDescent="0.25">
      <c r="A598" s="39" t="str">
        <f>IF(Table1[[#This Row],[Name of Student]]="","",ROWS($A$1:A594))</f>
        <v/>
      </c>
      <c r="B598" s="36" t="str">
        <f>IF('Student Record'!A595="","",'Student Record'!A595)&amp;" "&amp;IF('Student Record'!B595="","",'Student Record'!B595)</f>
        <v xml:space="preserve"> </v>
      </c>
      <c r="C598" s="35" t="str">
        <f>IF('Student Record'!C595="","",'Student Record'!C595)</f>
        <v/>
      </c>
      <c r="D598" s="41" t="str">
        <f>IF('Student Record'!K595="","",'Student Record'!K595)</f>
        <v/>
      </c>
      <c r="E598" s="41" t="str">
        <f>IF('Student Record'!E595="","",'Student Record'!E595)</f>
        <v/>
      </c>
      <c r="F598" s="41" t="str">
        <f>IF('Student Record'!G595="","",'Student Record'!G595)</f>
        <v/>
      </c>
      <c r="G598" s="41" t="str">
        <f>IF('Student Record'!H595="","",'Student Record'!H595)</f>
        <v/>
      </c>
      <c r="H598" s="44" t="str">
        <f>IF('Student Record'!J595="","",'Student Record'!J595)</f>
        <v/>
      </c>
      <c r="I598" s="44" t="str">
        <f>IF('Student Record'!D595="","",'Student Record'!D595)</f>
        <v/>
      </c>
      <c r="J598" s="35" t="str">
        <f>IF('Student Record'!T595="","",'Student Record'!T595)</f>
        <v/>
      </c>
      <c r="K598" s="35" t="str">
        <f>IF('Student Record'!V595="","",'Student Record'!V595)</f>
        <v/>
      </c>
      <c r="L598" s="40" t="str">
        <f>IF('Student Record'!W595="","",'Student Record'!W595)</f>
        <v/>
      </c>
    </row>
    <row r="599" spans="1:12" ht="20.100000000000001" customHeight="1" x14ac:dyDescent="0.25">
      <c r="A599" s="39" t="str">
        <f>IF(Table1[[#This Row],[Name of Student]]="","",ROWS($A$1:A595))</f>
        <v/>
      </c>
      <c r="B599" s="36" t="str">
        <f>IF('Student Record'!A596="","",'Student Record'!A596)&amp;" "&amp;IF('Student Record'!B596="","",'Student Record'!B596)</f>
        <v xml:space="preserve"> </v>
      </c>
      <c r="C599" s="35" t="str">
        <f>IF('Student Record'!C596="","",'Student Record'!C596)</f>
        <v/>
      </c>
      <c r="D599" s="41" t="str">
        <f>IF('Student Record'!K596="","",'Student Record'!K596)</f>
        <v/>
      </c>
      <c r="E599" s="41" t="str">
        <f>IF('Student Record'!E596="","",'Student Record'!E596)</f>
        <v/>
      </c>
      <c r="F599" s="41" t="str">
        <f>IF('Student Record'!G596="","",'Student Record'!G596)</f>
        <v/>
      </c>
      <c r="G599" s="41" t="str">
        <f>IF('Student Record'!H596="","",'Student Record'!H596)</f>
        <v/>
      </c>
      <c r="H599" s="44" t="str">
        <f>IF('Student Record'!J596="","",'Student Record'!J596)</f>
        <v/>
      </c>
      <c r="I599" s="44" t="str">
        <f>IF('Student Record'!D596="","",'Student Record'!D596)</f>
        <v/>
      </c>
      <c r="J599" s="35" t="str">
        <f>IF('Student Record'!T596="","",'Student Record'!T596)</f>
        <v/>
      </c>
      <c r="K599" s="35" t="str">
        <f>IF('Student Record'!V596="","",'Student Record'!V596)</f>
        <v/>
      </c>
      <c r="L599" s="40" t="str">
        <f>IF('Student Record'!W596="","",'Student Record'!W596)</f>
        <v/>
      </c>
    </row>
    <row r="600" spans="1:12" ht="20.100000000000001" customHeight="1" x14ac:dyDescent="0.25">
      <c r="A600" s="39" t="str">
        <f>IF(Table1[[#This Row],[Name of Student]]="","",ROWS($A$1:A596))</f>
        <v/>
      </c>
      <c r="B600" s="36" t="str">
        <f>IF('Student Record'!A597="","",'Student Record'!A597)&amp;" "&amp;IF('Student Record'!B597="","",'Student Record'!B597)</f>
        <v xml:space="preserve"> </v>
      </c>
      <c r="C600" s="35" t="str">
        <f>IF('Student Record'!C597="","",'Student Record'!C597)</f>
        <v/>
      </c>
      <c r="D600" s="41" t="str">
        <f>IF('Student Record'!K597="","",'Student Record'!K597)</f>
        <v/>
      </c>
      <c r="E600" s="41" t="str">
        <f>IF('Student Record'!E597="","",'Student Record'!E597)</f>
        <v/>
      </c>
      <c r="F600" s="41" t="str">
        <f>IF('Student Record'!G597="","",'Student Record'!G597)</f>
        <v/>
      </c>
      <c r="G600" s="41" t="str">
        <f>IF('Student Record'!H597="","",'Student Record'!H597)</f>
        <v/>
      </c>
      <c r="H600" s="44" t="str">
        <f>IF('Student Record'!J597="","",'Student Record'!J597)</f>
        <v/>
      </c>
      <c r="I600" s="44" t="str">
        <f>IF('Student Record'!D597="","",'Student Record'!D597)</f>
        <v/>
      </c>
      <c r="J600" s="35" t="str">
        <f>IF('Student Record'!T597="","",'Student Record'!T597)</f>
        <v/>
      </c>
      <c r="K600" s="35" t="str">
        <f>IF('Student Record'!V597="","",'Student Record'!V597)</f>
        <v/>
      </c>
      <c r="L600" s="40" t="str">
        <f>IF('Student Record'!W597="","",'Student Record'!W597)</f>
        <v/>
      </c>
    </row>
    <row r="601" spans="1:12" ht="20.100000000000001" customHeight="1" x14ac:dyDescent="0.25">
      <c r="A601" s="39" t="str">
        <f>IF(Table1[[#This Row],[Name of Student]]="","",ROWS($A$1:A597))</f>
        <v/>
      </c>
      <c r="B601" s="36" t="str">
        <f>IF('Student Record'!A598="","",'Student Record'!A598)&amp;" "&amp;IF('Student Record'!B598="","",'Student Record'!B598)</f>
        <v xml:space="preserve"> </v>
      </c>
      <c r="C601" s="35" t="str">
        <f>IF('Student Record'!C598="","",'Student Record'!C598)</f>
        <v/>
      </c>
      <c r="D601" s="41" t="str">
        <f>IF('Student Record'!K598="","",'Student Record'!K598)</f>
        <v/>
      </c>
      <c r="E601" s="41" t="str">
        <f>IF('Student Record'!E598="","",'Student Record'!E598)</f>
        <v/>
      </c>
      <c r="F601" s="41" t="str">
        <f>IF('Student Record'!G598="","",'Student Record'!G598)</f>
        <v/>
      </c>
      <c r="G601" s="41" t="str">
        <f>IF('Student Record'!H598="","",'Student Record'!H598)</f>
        <v/>
      </c>
      <c r="H601" s="44" t="str">
        <f>IF('Student Record'!J598="","",'Student Record'!J598)</f>
        <v/>
      </c>
      <c r="I601" s="44" t="str">
        <f>IF('Student Record'!D598="","",'Student Record'!D598)</f>
        <v/>
      </c>
      <c r="J601" s="35" t="str">
        <f>IF('Student Record'!T598="","",'Student Record'!T598)</f>
        <v/>
      </c>
      <c r="K601" s="35" t="str">
        <f>IF('Student Record'!V598="","",'Student Record'!V598)</f>
        <v/>
      </c>
      <c r="L601" s="40" t="str">
        <f>IF('Student Record'!W598="","",'Student Record'!W598)</f>
        <v/>
      </c>
    </row>
    <row r="602" spans="1:12" ht="20.100000000000001" customHeight="1" x14ac:dyDescent="0.25">
      <c r="A602" s="39" t="str">
        <f>IF(Table1[[#This Row],[Name of Student]]="","",ROWS($A$1:A598))</f>
        <v/>
      </c>
      <c r="B602" s="36" t="str">
        <f>IF('Student Record'!A599="","",'Student Record'!A599)&amp;" "&amp;IF('Student Record'!B599="","",'Student Record'!B599)</f>
        <v xml:space="preserve"> </v>
      </c>
      <c r="C602" s="35" t="str">
        <f>IF('Student Record'!C599="","",'Student Record'!C599)</f>
        <v/>
      </c>
      <c r="D602" s="41" t="str">
        <f>IF('Student Record'!K599="","",'Student Record'!K599)</f>
        <v/>
      </c>
      <c r="E602" s="41" t="str">
        <f>IF('Student Record'!E599="","",'Student Record'!E599)</f>
        <v/>
      </c>
      <c r="F602" s="41" t="str">
        <f>IF('Student Record'!G599="","",'Student Record'!G599)</f>
        <v/>
      </c>
      <c r="G602" s="41" t="str">
        <f>IF('Student Record'!H599="","",'Student Record'!H599)</f>
        <v/>
      </c>
      <c r="H602" s="44" t="str">
        <f>IF('Student Record'!J599="","",'Student Record'!J599)</f>
        <v/>
      </c>
      <c r="I602" s="44" t="str">
        <f>IF('Student Record'!D599="","",'Student Record'!D599)</f>
        <v/>
      </c>
      <c r="J602" s="35" t="str">
        <f>IF('Student Record'!T599="","",'Student Record'!T599)</f>
        <v/>
      </c>
      <c r="K602" s="35" t="str">
        <f>IF('Student Record'!V599="","",'Student Record'!V599)</f>
        <v/>
      </c>
      <c r="L602" s="40" t="str">
        <f>IF('Student Record'!W599="","",'Student Record'!W599)</f>
        <v/>
      </c>
    </row>
    <row r="603" spans="1:12" ht="20.100000000000001" customHeight="1" x14ac:dyDescent="0.25">
      <c r="A603" s="39" t="str">
        <f>IF(Table1[[#This Row],[Name of Student]]="","",ROWS($A$1:A599))</f>
        <v/>
      </c>
      <c r="B603" s="36" t="str">
        <f>IF('Student Record'!A600="","",'Student Record'!A600)&amp;" "&amp;IF('Student Record'!B600="","",'Student Record'!B600)</f>
        <v xml:space="preserve"> </v>
      </c>
      <c r="C603" s="35" t="str">
        <f>IF('Student Record'!C600="","",'Student Record'!C600)</f>
        <v/>
      </c>
      <c r="D603" s="41" t="str">
        <f>IF('Student Record'!K600="","",'Student Record'!K600)</f>
        <v/>
      </c>
      <c r="E603" s="41" t="str">
        <f>IF('Student Record'!E600="","",'Student Record'!E600)</f>
        <v/>
      </c>
      <c r="F603" s="41" t="str">
        <f>IF('Student Record'!G600="","",'Student Record'!G600)</f>
        <v/>
      </c>
      <c r="G603" s="41" t="str">
        <f>IF('Student Record'!H600="","",'Student Record'!H600)</f>
        <v/>
      </c>
      <c r="H603" s="44" t="str">
        <f>IF('Student Record'!J600="","",'Student Record'!J600)</f>
        <v/>
      </c>
      <c r="I603" s="44" t="str">
        <f>IF('Student Record'!D600="","",'Student Record'!D600)</f>
        <v/>
      </c>
      <c r="J603" s="35" t="str">
        <f>IF('Student Record'!T600="","",'Student Record'!T600)</f>
        <v/>
      </c>
      <c r="K603" s="35" t="str">
        <f>IF('Student Record'!V600="","",'Student Record'!V600)</f>
        <v/>
      </c>
      <c r="L603" s="40" t="str">
        <f>IF('Student Record'!W600="","",'Student Record'!W600)</f>
        <v/>
      </c>
    </row>
    <row r="604" spans="1:12" ht="20.100000000000001" customHeight="1" x14ac:dyDescent="0.25">
      <c r="A604" s="39" t="str">
        <f>IF(Table1[[#This Row],[Name of Student]]="","",ROWS($A$1:A600))</f>
        <v/>
      </c>
      <c r="B604" s="36" t="str">
        <f>IF('Student Record'!A601="","",'Student Record'!A601)&amp;" "&amp;IF('Student Record'!B601="","",'Student Record'!B601)</f>
        <v xml:space="preserve"> </v>
      </c>
      <c r="C604" s="35" t="str">
        <f>IF('Student Record'!C601="","",'Student Record'!C601)</f>
        <v/>
      </c>
      <c r="D604" s="41" t="str">
        <f>IF('Student Record'!K601="","",'Student Record'!K601)</f>
        <v/>
      </c>
      <c r="E604" s="41" t="str">
        <f>IF('Student Record'!E601="","",'Student Record'!E601)</f>
        <v/>
      </c>
      <c r="F604" s="41" t="str">
        <f>IF('Student Record'!G601="","",'Student Record'!G601)</f>
        <v/>
      </c>
      <c r="G604" s="41" t="str">
        <f>IF('Student Record'!H601="","",'Student Record'!H601)</f>
        <v/>
      </c>
      <c r="H604" s="44" t="str">
        <f>IF('Student Record'!J601="","",'Student Record'!J601)</f>
        <v/>
      </c>
      <c r="I604" s="44" t="str">
        <f>IF('Student Record'!D601="","",'Student Record'!D601)</f>
        <v/>
      </c>
      <c r="J604" s="35" t="str">
        <f>IF('Student Record'!T601="","",'Student Record'!T601)</f>
        <v/>
      </c>
      <c r="K604" s="35" t="str">
        <f>IF('Student Record'!V601="","",'Student Record'!V601)</f>
        <v/>
      </c>
      <c r="L604" s="40" t="str">
        <f>IF('Student Record'!W601="","",'Student Record'!W601)</f>
        <v/>
      </c>
    </row>
    <row r="605" spans="1:12" ht="20.100000000000001" customHeight="1" x14ac:dyDescent="0.25">
      <c r="A605" s="39" t="str">
        <f>IF(Table1[[#This Row],[Name of Student]]="","",ROWS($A$1:A601))</f>
        <v/>
      </c>
      <c r="B605" s="36" t="str">
        <f>IF('Student Record'!A602="","",'Student Record'!A602)&amp;" "&amp;IF('Student Record'!B602="","",'Student Record'!B602)</f>
        <v xml:space="preserve"> </v>
      </c>
      <c r="C605" s="35" t="str">
        <f>IF('Student Record'!C602="","",'Student Record'!C602)</f>
        <v/>
      </c>
      <c r="D605" s="41" t="str">
        <f>IF('Student Record'!K602="","",'Student Record'!K602)</f>
        <v/>
      </c>
      <c r="E605" s="41" t="str">
        <f>IF('Student Record'!E602="","",'Student Record'!E602)</f>
        <v/>
      </c>
      <c r="F605" s="41" t="str">
        <f>IF('Student Record'!G602="","",'Student Record'!G602)</f>
        <v/>
      </c>
      <c r="G605" s="41" t="str">
        <f>IF('Student Record'!H602="","",'Student Record'!H602)</f>
        <v/>
      </c>
      <c r="H605" s="44" t="str">
        <f>IF('Student Record'!J602="","",'Student Record'!J602)</f>
        <v/>
      </c>
      <c r="I605" s="44" t="str">
        <f>IF('Student Record'!D602="","",'Student Record'!D602)</f>
        <v/>
      </c>
      <c r="J605" s="35" t="str">
        <f>IF('Student Record'!T602="","",'Student Record'!T602)</f>
        <v/>
      </c>
      <c r="K605" s="35" t="str">
        <f>IF('Student Record'!V602="","",'Student Record'!V602)</f>
        <v/>
      </c>
      <c r="L605" s="40" t="str">
        <f>IF('Student Record'!W602="","",'Student Record'!W602)</f>
        <v/>
      </c>
    </row>
    <row r="606" spans="1:12" ht="20.100000000000001" customHeight="1" x14ac:dyDescent="0.25">
      <c r="A606" s="39" t="str">
        <f>IF(Table1[[#This Row],[Name of Student]]="","",ROWS($A$1:A602))</f>
        <v/>
      </c>
      <c r="B606" s="36" t="str">
        <f>IF('Student Record'!A603="","",'Student Record'!A603)&amp;" "&amp;IF('Student Record'!B603="","",'Student Record'!B603)</f>
        <v xml:space="preserve"> </v>
      </c>
      <c r="C606" s="35" t="str">
        <f>IF('Student Record'!C603="","",'Student Record'!C603)</f>
        <v/>
      </c>
      <c r="D606" s="41" t="str">
        <f>IF('Student Record'!K603="","",'Student Record'!K603)</f>
        <v/>
      </c>
      <c r="E606" s="41" t="str">
        <f>IF('Student Record'!E603="","",'Student Record'!E603)</f>
        <v/>
      </c>
      <c r="F606" s="41" t="str">
        <f>IF('Student Record'!G603="","",'Student Record'!G603)</f>
        <v/>
      </c>
      <c r="G606" s="41" t="str">
        <f>IF('Student Record'!H603="","",'Student Record'!H603)</f>
        <v/>
      </c>
      <c r="H606" s="44" t="str">
        <f>IF('Student Record'!J603="","",'Student Record'!J603)</f>
        <v/>
      </c>
      <c r="I606" s="44" t="str">
        <f>IF('Student Record'!D603="","",'Student Record'!D603)</f>
        <v/>
      </c>
      <c r="J606" s="35" t="str">
        <f>IF('Student Record'!T603="","",'Student Record'!T603)</f>
        <v/>
      </c>
      <c r="K606" s="35" t="str">
        <f>IF('Student Record'!V603="","",'Student Record'!V603)</f>
        <v/>
      </c>
      <c r="L606" s="40" t="str">
        <f>IF('Student Record'!W603="","",'Student Record'!W603)</f>
        <v/>
      </c>
    </row>
    <row r="607" spans="1:12" ht="20.100000000000001" customHeight="1" x14ac:dyDescent="0.25">
      <c r="A607" s="39" t="str">
        <f>IF(Table1[[#This Row],[Name of Student]]="","",ROWS($A$1:A603))</f>
        <v/>
      </c>
      <c r="B607" s="36" t="str">
        <f>IF('Student Record'!A604="","",'Student Record'!A604)&amp;" "&amp;IF('Student Record'!B604="","",'Student Record'!B604)</f>
        <v xml:space="preserve"> </v>
      </c>
      <c r="C607" s="35" t="str">
        <f>IF('Student Record'!C604="","",'Student Record'!C604)</f>
        <v/>
      </c>
      <c r="D607" s="41" t="str">
        <f>IF('Student Record'!K604="","",'Student Record'!K604)</f>
        <v/>
      </c>
      <c r="E607" s="41" t="str">
        <f>IF('Student Record'!E604="","",'Student Record'!E604)</f>
        <v/>
      </c>
      <c r="F607" s="41" t="str">
        <f>IF('Student Record'!G604="","",'Student Record'!G604)</f>
        <v/>
      </c>
      <c r="G607" s="41" t="str">
        <f>IF('Student Record'!H604="","",'Student Record'!H604)</f>
        <v/>
      </c>
      <c r="H607" s="44" t="str">
        <f>IF('Student Record'!J604="","",'Student Record'!J604)</f>
        <v/>
      </c>
      <c r="I607" s="44" t="str">
        <f>IF('Student Record'!D604="","",'Student Record'!D604)</f>
        <v/>
      </c>
      <c r="J607" s="35" t="str">
        <f>IF('Student Record'!T604="","",'Student Record'!T604)</f>
        <v/>
      </c>
      <c r="K607" s="35" t="str">
        <f>IF('Student Record'!V604="","",'Student Record'!V604)</f>
        <v/>
      </c>
      <c r="L607" s="40" t="str">
        <f>IF('Student Record'!W604="","",'Student Record'!W604)</f>
        <v/>
      </c>
    </row>
    <row r="608" spans="1:12" ht="20.100000000000001" customHeight="1" x14ac:dyDescent="0.25">
      <c r="A608" s="39" t="str">
        <f>IF(Table1[[#This Row],[Name of Student]]="","",ROWS($A$1:A604))</f>
        <v/>
      </c>
      <c r="B608" s="36" t="str">
        <f>IF('Student Record'!A605="","",'Student Record'!A605)&amp;" "&amp;IF('Student Record'!B605="","",'Student Record'!B605)</f>
        <v xml:space="preserve"> </v>
      </c>
      <c r="C608" s="35" t="str">
        <f>IF('Student Record'!C605="","",'Student Record'!C605)</f>
        <v/>
      </c>
      <c r="D608" s="41" t="str">
        <f>IF('Student Record'!K605="","",'Student Record'!K605)</f>
        <v/>
      </c>
      <c r="E608" s="41" t="str">
        <f>IF('Student Record'!E605="","",'Student Record'!E605)</f>
        <v/>
      </c>
      <c r="F608" s="41" t="str">
        <f>IF('Student Record'!G605="","",'Student Record'!G605)</f>
        <v/>
      </c>
      <c r="G608" s="41" t="str">
        <f>IF('Student Record'!H605="","",'Student Record'!H605)</f>
        <v/>
      </c>
      <c r="H608" s="44" t="str">
        <f>IF('Student Record'!J605="","",'Student Record'!J605)</f>
        <v/>
      </c>
      <c r="I608" s="44" t="str">
        <f>IF('Student Record'!D605="","",'Student Record'!D605)</f>
        <v/>
      </c>
      <c r="J608" s="35" t="str">
        <f>IF('Student Record'!T605="","",'Student Record'!T605)</f>
        <v/>
      </c>
      <c r="K608" s="35" t="str">
        <f>IF('Student Record'!V605="","",'Student Record'!V605)</f>
        <v/>
      </c>
      <c r="L608" s="40" t="str">
        <f>IF('Student Record'!W605="","",'Student Record'!W605)</f>
        <v/>
      </c>
    </row>
    <row r="609" spans="1:12" ht="20.100000000000001" customHeight="1" x14ac:dyDescent="0.25">
      <c r="A609" s="39" t="str">
        <f>IF(Table1[[#This Row],[Name of Student]]="","",ROWS($A$1:A605))</f>
        <v/>
      </c>
      <c r="B609" s="36" t="str">
        <f>IF('Student Record'!A606="","",'Student Record'!A606)&amp;" "&amp;IF('Student Record'!B606="","",'Student Record'!B606)</f>
        <v xml:space="preserve"> </v>
      </c>
      <c r="C609" s="35" t="str">
        <f>IF('Student Record'!C606="","",'Student Record'!C606)</f>
        <v/>
      </c>
      <c r="D609" s="41" t="str">
        <f>IF('Student Record'!K606="","",'Student Record'!K606)</f>
        <v/>
      </c>
      <c r="E609" s="41" t="str">
        <f>IF('Student Record'!E606="","",'Student Record'!E606)</f>
        <v/>
      </c>
      <c r="F609" s="41" t="str">
        <f>IF('Student Record'!G606="","",'Student Record'!G606)</f>
        <v/>
      </c>
      <c r="G609" s="41" t="str">
        <f>IF('Student Record'!H606="","",'Student Record'!H606)</f>
        <v/>
      </c>
      <c r="H609" s="44" t="str">
        <f>IF('Student Record'!J606="","",'Student Record'!J606)</f>
        <v/>
      </c>
      <c r="I609" s="44" t="str">
        <f>IF('Student Record'!D606="","",'Student Record'!D606)</f>
        <v/>
      </c>
      <c r="J609" s="35" t="str">
        <f>IF('Student Record'!T606="","",'Student Record'!T606)</f>
        <v/>
      </c>
      <c r="K609" s="35" t="str">
        <f>IF('Student Record'!V606="","",'Student Record'!V606)</f>
        <v/>
      </c>
      <c r="L609" s="40" t="str">
        <f>IF('Student Record'!W606="","",'Student Record'!W606)</f>
        <v/>
      </c>
    </row>
    <row r="610" spans="1:12" ht="20.100000000000001" customHeight="1" x14ac:dyDescent="0.25">
      <c r="A610" s="39" t="str">
        <f>IF(Table1[[#This Row],[Name of Student]]="","",ROWS($A$1:A606))</f>
        <v/>
      </c>
      <c r="B610" s="36" t="str">
        <f>IF('Student Record'!A607="","",'Student Record'!A607)&amp;" "&amp;IF('Student Record'!B607="","",'Student Record'!B607)</f>
        <v xml:space="preserve"> </v>
      </c>
      <c r="C610" s="35" t="str">
        <f>IF('Student Record'!C607="","",'Student Record'!C607)</f>
        <v/>
      </c>
      <c r="D610" s="41" t="str">
        <f>IF('Student Record'!K607="","",'Student Record'!K607)</f>
        <v/>
      </c>
      <c r="E610" s="41" t="str">
        <f>IF('Student Record'!E607="","",'Student Record'!E607)</f>
        <v/>
      </c>
      <c r="F610" s="41" t="str">
        <f>IF('Student Record'!G607="","",'Student Record'!G607)</f>
        <v/>
      </c>
      <c r="G610" s="41" t="str">
        <f>IF('Student Record'!H607="","",'Student Record'!H607)</f>
        <v/>
      </c>
      <c r="H610" s="44" t="str">
        <f>IF('Student Record'!J607="","",'Student Record'!J607)</f>
        <v/>
      </c>
      <c r="I610" s="44" t="str">
        <f>IF('Student Record'!D607="","",'Student Record'!D607)</f>
        <v/>
      </c>
      <c r="J610" s="35" t="str">
        <f>IF('Student Record'!T607="","",'Student Record'!T607)</f>
        <v/>
      </c>
      <c r="K610" s="35" t="str">
        <f>IF('Student Record'!V607="","",'Student Record'!V607)</f>
        <v/>
      </c>
      <c r="L610" s="40" t="str">
        <f>IF('Student Record'!W607="","",'Student Record'!W607)</f>
        <v/>
      </c>
    </row>
    <row r="611" spans="1:12" ht="20.100000000000001" customHeight="1" x14ac:dyDescent="0.25">
      <c r="A611" s="39" t="str">
        <f>IF(Table1[[#This Row],[Name of Student]]="","",ROWS($A$1:A607))</f>
        <v/>
      </c>
      <c r="B611" s="36" t="str">
        <f>IF('Student Record'!A608="","",'Student Record'!A608)&amp;" "&amp;IF('Student Record'!B608="","",'Student Record'!B608)</f>
        <v xml:space="preserve"> </v>
      </c>
      <c r="C611" s="35" t="str">
        <f>IF('Student Record'!C608="","",'Student Record'!C608)</f>
        <v/>
      </c>
      <c r="D611" s="41" t="str">
        <f>IF('Student Record'!K608="","",'Student Record'!K608)</f>
        <v/>
      </c>
      <c r="E611" s="41" t="str">
        <f>IF('Student Record'!E608="","",'Student Record'!E608)</f>
        <v/>
      </c>
      <c r="F611" s="41" t="str">
        <f>IF('Student Record'!G608="","",'Student Record'!G608)</f>
        <v/>
      </c>
      <c r="G611" s="41" t="str">
        <f>IF('Student Record'!H608="","",'Student Record'!H608)</f>
        <v/>
      </c>
      <c r="H611" s="44" t="str">
        <f>IF('Student Record'!J608="","",'Student Record'!J608)</f>
        <v/>
      </c>
      <c r="I611" s="44" t="str">
        <f>IF('Student Record'!D608="","",'Student Record'!D608)</f>
        <v/>
      </c>
      <c r="J611" s="35" t="str">
        <f>IF('Student Record'!T608="","",'Student Record'!T608)</f>
        <v/>
      </c>
      <c r="K611" s="35" t="str">
        <f>IF('Student Record'!V608="","",'Student Record'!V608)</f>
        <v/>
      </c>
      <c r="L611" s="40" t="str">
        <f>IF('Student Record'!W608="","",'Student Record'!W608)</f>
        <v/>
      </c>
    </row>
    <row r="612" spans="1:12" ht="20.100000000000001" customHeight="1" x14ac:dyDescent="0.25">
      <c r="A612" s="39" t="str">
        <f>IF(Table1[[#This Row],[Name of Student]]="","",ROWS($A$1:A608))</f>
        <v/>
      </c>
      <c r="B612" s="36" t="str">
        <f>IF('Student Record'!A609="","",'Student Record'!A609)&amp;" "&amp;IF('Student Record'!B609="","",'Student Record'!B609)</f>
        <v xml:space="preserve"> </v>
      </c>
      <c r="C612" s="35" t="str">
        <f>IF('Student Record'!C609="","",'Student Record'!C609)</f>
        <v/>
      </c>
      <c r="D612" s="41" t="str">
        <f>IF('Student Record'!K609="","",'Student Record'!K609)</f>
        <v/>
      </c>
      <c r="E612" s="41" t="str">
        <f>IF('Student Record'!E609="","",'Student Record'!E609)</f>
        <v/>
      </c>
      <c r="F612" s="41" t="str">
        <f>IF('Student Record'!G609="","",'Student Record'!G609)</f>
        <v/>
      </c>
      <c r="G612" s="41" t="str">
        <f>IF('Student Record'!H609="","",'Student Record'!H609)</f>
        <v/>
      </c>
      <c r="H612" s="44" t="str">
        <f>IF('Student Record'!J609="","",'Student Record'!J609)</f>
        <v/>
      </c>
      <c r="I612" s="44" t="str">
        <f>IF('Student Record'!D609="","",'Student Record'!D609)</f>
        <v/>
      </c>
      <c r="J612" s="35" t="str">
        <f>IF('Student Record'!T609="","",'Student Record'!T609)</f>
        <v/>
      </c>
      <c r="K612" s="35" t="str">
        <f>IF('Student Record'!V609="","",'Student Record'!V609)</f>
        <v/>
      </c>
      <c r="L612" s="40" t="str">
        <f>IF('Student Record'!W609="","",'Student Record'!W609)</f>
        <v/>
      </c>
    </row>
    <row r="613" spans="1:12" ht="20.100000000000001" customHeight="1" x14ac:dyDescent="0.25">
      <c r="A613" s="39" t="str">
        <f>IF(Table1[[#This Row],[Name of Student]]="","",ROWS($A$1:A609))</f>
        <v/>
      </c>
      <c r="B613" s="36" t="str">
        <f>IF('Student Record'!A610="","",'Student Record'!A610)&amp;" "&amp;IF('Student Record'!B610="","",'Student Record'!B610)</f>
        <v xml:space="preserve"> </v>
      </c>
      <c r="C613" s="35" t="str">
        <f>IF('Student Record'!C610="","",'Student Record'!C610)</f>
        <v/>
      </c>
      <c r="D613" s="41" t="str">
        <f>IF('Student Record'!K610="","",'Student Record'!K610)</f>
        <v/>
      </c>
      <c r="E613" s="41" t="str">
        <f>IF('Student Record'!E610="","",'Student Record'!E610)</f>
        <v/>
      </c>
      <c r="F613" s="41" t="str">
        <f>IF('Student Record'!G610="","",'Student Record'!G610)</f>
        <v/>
      </c>
      <c r="G613" s="41" t="str">
        <f>IF('Student Record'!H610="","",'Student Record'!H610)</f>
        <v/>
      </c>
      <c r="H613" s="44" t="str">
        <f>IF('Student Record'!J610="","",'Student Record'!J610)</f>
        <v/>
      </c>
      <c r="I613" s="44" t="str">
        <f>IF('Student Record'!D610="","",'Student Record'!D610)</f>
        <v/>
      </c>
      <c r="J613" s="35" t="str">
        <f>IF('Student Record'!T610="","",'Student Record'!T610)</f>
        <v/>
      </c>
      <c r="K613" s="35" t="str">
        <f>IF('Student Record'!V610="","",'Student Record'!V610)</f>
        <v/>
      </c>
      <c r="L613" s="40" t="str">
        <f>IF('Student Record'!W610="","",'Student Record'!W610)</f>
        <v/>
      </c>
    </row>
    <row r="614" spans="1:12" ht="20.100000000000001" customHeight="1" x14ac:dyDescent="0.25">
      <c r="A614" s="39" t="str">
        <f>IF(Table1[[#This Row],[Name of Student]]="","",ROWS($A$1:A610))</f>
        <v/>
      </c>
      <c r="B614" s="36" t="str">
        <f>IF('Student Record'!A611="","",'Student Record'!A611)&amp;" "&amp;IF('Student Record'!B611="","",'Student Record'!B611)</f>
        <v xml:space="preserve"> </v>
      </c>
      <c r="C614" s="35" t="str">
        <f>IF('Student Record'!C611="","",'Student Record'!C611)</f>
        <v/>
      </c>
      <c r="D614" s="41" t="str">
        <f>IF('Student Record'!K611="","",'Student Record'!K611)</f>
        <v/>
      </c>
      <c r="E614" s="41" t="str">
        <f>IF('Student Record'!E611="","",'Student Record'!E611)</f>
        <v/>
      </c>
      <c r="F614" s="41" t="str">
        <f>IF('Student Record'!G611="","",'Student Record'!G611)</f>
        <v/>
      </c>
      <c r="G614" s="41" t="str">
        <f>IF('Student Record'!H611="","",'Student Record'!H611)</f>
        <v/>
      </c>
      <c r="H614" s="44" t="str">
        <f>IF('Student Record'!J611="","",'Student Record'!J611)</f>
        <v/>
      </c>
      <c r="I614" s="44" t="str">
        <f>IF('Student Record'!D611="","",'Student Record'!D611)</f>
        <v/>
      </c>
      <c r="J614" s="35" t="str">
        <f>IF('Student Record'!T611="","",'Student Record'!T611)</f>
        <v/>
      </c>
      <c r="K614" s="35" t="str">
        <f>IF('Student Record'!V611="","",'Student Record'!V611)</f>
        <v/>
      </c>
      <c r="L614" s="40" t="str">
        <f>IF('Student Record'!W611="","",'Student Record'!W611)</f>
        <v/>
      </c>
    </row>
    <row r="615" spans="1:12" ht="20.100000000000001" customHeight="1" x14ac:dyDescent="0.25">
      <c r="A615" s="39" t="str">
        <f>IF(Table1[[#This Row],[Name of Student]]="","",ROWS($A$1:A611))</f>
        <v/>
      </c>
      <c r="B615" s="36" t="str">
        <f>IF('Student Record'!A612="","",'Student Record'!A612)&amp;" "&amp;IF('Student Record'!B612="","",'Student Record'!B612)</f>
        <v xml:space="preserve"> </v>
      </c>
      <c r="C615" s="35" t="str">
        <f>IF('Student Record'!C612="","",'Student Record'!C612)</f>
        <v/>
      </c>
      <c r="D615" s="41" t="str">
        <f>IF('Student Record'!K612="","",'Student Record'!K612)</f>
        <v/>
      </c>
      <c r="E615" s="41" t="str">
        <f>IF('Student Record'!E612="","",'Student Record'!E612)</f>
        <v/>
      </c>
      <c r="F615" s="41" t="str">
        <f>IF('Student Record'!G612="","",'Student Record'!G612)</f>
        <v/>
      </c>
      <c r="G615" s="41" t="str">
        <f>IF('Student Record'!H612="","",'Student Record'!H612)</f>
        <v/>
      </c>
      <c r="H615" s="44" t="str">
        <f>IF('Student Record'!J612="","",'Student Record'!J612)</f>
        <v/>
      </c>
      <c r="I615" s="44" t="str">
        <f>IF('Student Record'!D612="","",'Student Record'!D612)</f>
        <v/>
      </c>
      <c r="J615" s="35" t="str">
        <f>IF('Student Record'!T612="","",'Student Record'!T612)</f>
        <v/>
      </c>
      <c r="K615" s="35" t="str">
        <f>IF('Student Record'!V612="","",'Student Record'!V612)</f>
        <v/>
      </c>
      <c r="L615" s="40" t="str">
        <f>IF('Student Record'!W612="","",'Student Record'!W612)</f>
        <v/>
      </c>
    </row>
    <row r="616" spans="1:12" ht="20.100000000000001" customHeight="1" x14ac:dyDescent="0.25">
      <c r="A616" s="39" t="str">
        <f>IF(Table1[[#This Row],[Name of Student]]="","",ROWS($A$1:A612))</f>
        <v/>
      </c>
      <c r="B616" s="36" t="str">
        <f>IF('Student Record'!A613="","",'Student Record'!A613)&amp;" "&amp;IF('Student Record'!B613="","",'Student Record'!B613)</f>
        <v xml:space="preserve"> </v>
      </c>
      <c r="C616" s="35" t="str">
        <f>IF('Student Record'!C613="","",'Student Record'!C613)</f>
        <v/>
      </c>
      <c r="D616" s="41" t="str">
        <f>IF('Student Record'!K613="","",'Student Record'!K613)</f>
        <v/>
      </c>
      <c r="E616" s="41" t="str">
        <f>IF('Student Record'!E613="","",'Student Record'!E613)</f>
        <v/>
      </c>
      <c r="F616" s="41" t="str">
        <f>IF('Student Record'!G613="","",'Student Record'!G613)</f>
        <v/>
      </c>
      <c r="G616" s="41" t="str">
        <f>IF('Student Record'!H613="","",'Student Record'!H613)</f>
        <v/>
      </c>
      <c r="H616" s="44" t="str">
        <f>IF('Student Record'!J613="","",'Student Record'!J613)</f>
        <v/>
      </c>
      <c r="I616" s="44" t="str">
        <f>IF('Student Record'!D613="","",'Student Record'!D613)</f>
        <v/>
      </c>
      <c r="J616" s="35" t="str">
        <f>IF('Student Record'!T613="","",'Student Record'!T613)</f>
        <v/>
      </c>
      <c r="K616" s="35" t="str">
        <f>IF('Student Record'!V613="","",'Student Record'!V613)</f>
        <v/>
      </c>
      <c r="L616" s="40" t="str">
        <f>IF('Student Record'!W613="","",'Student Record'!W613)</f>
        <v/>
      </c>
    </row>
    <row r="617" spans="1:12" ht="20.100000000000001" customHeight="1" x14ac:dyDescent="0.25">
      <c r="A617" s="39" t="str">
        <f>IF(Table1[[#This Row],[Name of Student]]="","",ROWS($A$1:A613))</f>
        <v/>
      </c>
      <c r="B617" s="36" t="str">
        <f>IF('Student Record'!A614="","",'Student Record'!A614)&amp;" "&amp;IF('Student Record'!B614="","",'Student Record'!B614)</f>
        <v xml:space="preserve"> </v>
      </c>
      <c r="C617" s="35" t="str">
        <f>IF('Student Record'!C614="","",'Student Record'!C614)</f>
        <v/>
      </c>
      <c r="D617" s="41" t="str">
        <f>IF('Student Record'!K614="","",'Student Record'!K614)</f>
        <v/>
      </c>
      <c r="E617" s="41" t="str">
        <f>IF('Student Record'!E614="","",'Student Record'!E614)</f>
        <v/>
      </c>
      <c r="F617" s="41" t="str">
        <f>IF('Student Record'!G614="","",'Student Record'!G614)</f>
        <v/>
      </c>
      <c r="G617" s="41" t="str">
        <f>IF('Student Record'!H614="","",'Student Record'!H614)</f>
        <v/>
      </c>
      <c r="H617" s="44" t="str">
        <f>IF('Student Record'!J614="","",'Student Record'!J614)</f>
        <v/>
      </c>
      <c r="I617" s="44" t="str">
        <f>IF('Student Record'!D614="","",'Student Record'!D614)</f>
        <v/>
      </c>
      <c r="J617" s="35" t="str">
        <f>IF('Student Record'!T614="","",'Student Record'!T614)</f>
        <v/>
      </c>
      <c r="K617" s="35" t="str">
        <f>IF('Student Record'!V614="","",'Student Record'!V614)</f>
        <v/>
      </c>
      <c r="L617" s="40" t="str">
        <f>IF('Student Record'!W614="","",'Student Record'!W614)</f>
        <v/>
      </c>
    </row>
    <row r="618" spans="1:12" ht="20.100000000000001" customHeight="1" x14ac:dyDescent="0.25">
      <c r="A618" s="39" t="str">
        <f>IF(Table1[[#This Row],[Name of Student]]="","",ROWS($A$1:A614))</f>
        <v/>
      </c>
      <c r="B618" s="36" t="str">
        <f>IF('Student Record'!A615="","",'Student Record'!A615)&amp;" "&amp;IF('Student Record'!B615="","",'Student Record'!B615)</f>
        <v xml:space="preserve"> </v>
      </c>
      <c r="C618" s="35" t="str">
        <f>IF('Student Record'!C615="","",'Student Record'!C615)</f>
        <v/>
      </c>
      <c r="D618" s="41" t="str">
        <f>IF('Student Record'!K615="","",'Student Record'!K615)</f>
        <v/>
      </c>
      <c r="E618" s="41" t="str">
        <f>IF('Student Record'!E615="","",'Student Record'!E615)</f>
        <v/>
      </c>
      <c r="F618" s="41" t="str">
        <f>IF('Student Record'!G615="","",'Student Record'!G615)</f>
        <v/>
      </c>
      <c r="G618" s="41" t="str">
        <f>IF('Student Record'!H615="","",'Student Record'!H615)</f>
        <v/>
      </c>
      <c r="H618" s="44" t="str">
        <f>IF('Student Record'!J615="","",'Student Record'!J615)</f>
        <v/>
      </c>
      <c r="I618" s="44" t="str">
        <f>IF('Student Record'!D615="","",'Student Record'!D615)</f>
        <v/>
      </c>
      <c r="J618" s="35" t="str">
        <f>IF('Student Record'!T615="","",'Student Record'!T615)</f>
        <v/>
      </c>
      <c r="K618" s="35" t="str">
        <f>IF('Student Record'!V615="","",'Student Record'!V615)</f>
        <v/>
      </c>
      <c r="L618" s="40" t="str">
        <f>IF('Student Record'!W615="","",'Student Record'!W615)</f>
        <v/>
      </c>
    </row>
    <row r="619" spans="1:12" ht="20.100000000000001" customHeight="1" x14ac:dyDescent="0.25">
      <c r="A619" s="39" t="str">
        <f>IF(Table1[[#This Row],[Name of Student]]="","",ROWS($A$1:A615))</f>
        <v/>
      </c>
      <c r="B619" s="36" t="str">
        <f>IF('Student Record'!A616="","",'Student Record'!A616)&amp;" "&amp;IF('Student Record'!B616="","",'Student Record'!B616)</f>
        <v xml:space="preserve"> </v>
      </c>
      <c r="C619" s="35" t="str">
        <f>IF('Student Record'!C616="","",'Student Record'!C616)</f>
        <v/>
      </c>
      <c r="D619" s="41" t="str">
        <f>IF('Student Record'!K616="","",'Student Record'!K616)</f>
        <v/>
      </c>
      <c r="E619" s="41" t="str">
        <f>IF('Student Record'!E616="","",'Student Record'!E616)</f>
        <v/>
      </c>
      <c r="F619" s="41" t="str">
        <f>IF('Student Record'!G616="","",'Student Record'!G616)</f>
        <v/>
      </c>
      <c r="G619" s="41" t="str">
        <f>IF('Student Record'!H616="","",'Student Record'!H616)</f>
        <v/>
      </c>
      <c r="H619" s="44" t="str">
        <f>IF('Student Record'!J616="","",'Student Record'!J616)</f>
        <v/>
      </c>
      <c r="I619" s="44" t="str">
        <f>IF('Student Record'!D616="","",'Student Record'!D616)</f>
        <v/>
      </c>
      <c r="J619" s="35" t="str">
        <f>IF('Student Record'!T616="","",'Student Record'!T616)</f>
        <v/>
      </c>
      <c r="K619" s="35" t="str">
        <f>IF('Student Record'!V616="","",'Student Record'!V616)</f>
        <v/>
      </c>
      <c r="L619" s="40" t="str">
        <f>IF('Student Record'!W616="","",'Student Record'!W616)</f>
        <v/>
      </c>
    </row>
    <row r="620" spans="1:12" ht="20.100000000000001" customHeight="1" x14ac:dyDescent="0.25">
      <c r="A620" s="39" t="str">
        <f>IF(Table1[[#This Row],[Name of Student]]="","",ROWS($A$1:A616))</f>
        <v/>
      </c>
      <c r="B620" s="36" t="str">
        <f>IF('Student Record'!A617="","",'Student Record'!A617)&amp;" "&amp;IF('Student Record'!B617="","",'Student Record'!B617)</f>
        <v xml:space="preserve"> </v>
      </c>
      <c r="C620" s="35" t="str">
        <f>IF('Student Record'!C617="","",'Student Record'!C617)</f>
        <v/>
      </c>
      <c r="D620" s="41" t="str">
        <f>IF('Student Record'!K617="","",'Student Record'!K617)</f>
        <v/>
      </c>
      <c r="E620" s="41" t="str">
        <f>IF('Student Record'!E617="","",'Student Record'!E617)</f>
        <v/>
      </c>
      <c r="F620" s="41" t="str">
        <f>IF('Student Record'!G617="","",'Student Record'!G617)</f>
        <v/>
      </c>
      <c r="G620" s="41" t="str">
        <f>IF('Student Record'!H617="","",'Student Record'!H617)</f>
        <v/>
      </c>
      <c r="H620" s="44" t="str">
        <f>IF('Student Record'!J617="","",'Student Record'!J617)</f>
        <v/>
      </c>
      <c r="I620" s="44" t="str">
        <f>IF('Student Record'!D617="","",'Student Record'!D617)</f>
        <v/>
      </c>
      <c r="J620" s="35" t="str">
        <f>IF('Student Record'!T617="","",'Student Record'!T617)</f>
        <v/>
      </c>
      <c r="K620" s="35" t="str">
        <f>IF('Student Record'!V617="","",'Student Record'!V617)</f>
        <v/>
      </c>
      <c r="L620" s="40" t="str">
        <f>IF('Student Record'!W617="","",'Student Record'!W617)</f>
        <v/>
      </c>
    </row>
    <row r="621" spans="1:12" ht="20.100000000000001" customHeight="1" x14ac:dyDescent="0.25">
      <c r="A621" s="39" t="str">
        <f>IF(Table1[[#This Row],[Name of Student]]="","",ROWS($A$1:A617))</f>
        <v/>
      </c>
      <c r="B621" s="36" t="str">
        <f>IF('Student Record'!A618="","",'Student Record'!A618)&amp;" "&amp;IF('Student Record'!B618="","",'Student Record'!B618)</f>
        <v xml:space="preserve"> </v>
      </c>
      <c r="C621" s="35" t="str">
        <f>IF('Student Record'!C618="","",'Student Record'!C618)</f>
        <v/>
      </c>
      <c r="D621" s="41" t="str">
        <f>IF('Student Record'!K618="","",'Student Record'!K618)</f>
        <v/>
      </c>
      <c r="E621" s="41" t="str">
        <f>IF('Student Record'!E618="","",'Student Record'!E618)</f>
        <v/>
      </c>
      <c r="F621" s="41" t="str">
        <f>IF('Student Record'!G618="","",'Student Record'!G618)</f>
        <v/>
      </c>
      <c r="G621" s="41" t="str">
        <f>IF('Student Record'!H618="","",'Student Record'!H618)</f>
        <v/>
      </c>
      <c r="H621" s="44" t="str">
        <f>IF('Student Record'!J618="","",'Student Record'!J618)</f>
        <v/>
      </c>
      <c r="I621" s="44" t="str">
        <f>IF('Student Record'!D618="","",'Student Record'!D618)</f>
        <v/>
      </c>
      <c r="J621" s="35" t="str">
        <f>IF('Student Record'!T618="","",'Student Record'!T618)</f>
        <v/>
      </c>
      <c r="K621" s="35" t="str">
        <f>IF('Student Record'!V618="","",'Student Record'!V618)</f>
        <v/>
      </c>
      <c r="L621" s="40" t="str">
        <f>IF('Student Record'!W618="","",'Student Record'!W618)</f>
        <v/>
      </c>
    </row>
    <row r="622" spans="1:12" ht="20.100000000000001" customHeight="1" x14ac:dyDescent="0.25">
      <c r="A622" s="39" t="str">
        <f>IF(Table1[[#This Row],[Name of Student]]="","",ROWS($A$1:A618))</f>
        <v/>
      </c>
      <c r="B622" s="36" t="str">
        <f>IF('Student Record'!A619="","",'Student Record'!A619)&amp;" "&amp;IF('Student Record'!B619="","",'Student Record'!B619)</f>
        <v xml:space="preserve"> </v>
      </c>
      <c r="C622" s="35" t="str">
        <f>IF('Student Record'!C619="","",'Student Record'!C619)</f>
        <v/>
      </c>
      <c r="D622" s="41" t="str">
        <f>IF('Student Record'!K619="","",'Student Record'!K619)</f>
        <v/>
      </c>
      <c r="E622" s="41" t="str">
        <f>IF('Student Record'!E619="","",'Student Record'!E619)</f>
        <v/>
      </c>
      <c r="F622" s="41" t="str">
        <f>IF('Student Record'!G619="","",'Student Record'!G619)</f>
        <v/>
      </c>
      <c r="G622" s="41" t="str">
        <f>IF('Student Record'!H619="","",'Student Record'!H619)</f>
        <v/>
      </c>
      <c r="H622" s="44" t="str">
        <f>IF('Student Record'!J619="","",'Student Record'!J619)</f>
        <v/>
      </c>
      <c r="I622" s="44" t="str">
        <f>IF('Student Record'!D619="","",'Student Record'!D619)</f>
        <v/>
      </c>
      <c r="J622" s="35" t="str">
        <f>IF('Student Record'!T619="","",'Student Record'!T619)</f>
        <v/>
      </c>
      <c r="K622" s="35" t="str">
        <f>IF('Student Record'!V619="","",'Student Record'!V619)</f>
        <v/>
      </c>
      <c r="L622" s="40" t="str">
        <f>IF('Student Record'!W619="","",'Student Record'!W619)</f>
        <v/>
      </c>
    </row>
    <row r="623" spans="1:12" ht="20.100000000000001" customHeight="1" x14ac:dyDescent="0.25">
      <c r="A623" s="39" t="str">
        <f>IF(Table1[[#This Row],[Name of Student]]="","",ROWS($A$1:A619))</f>
        <v/>
      </c>
      <c r="B623" s="36" t="str">
        <f>IF('Student Record'!A620="","",'Student Record'!A620)&amp;" "&amp;IF('Student Record'!B620="","",'Student Record'!B620)</f>
        <v xml:space="preserve"> </v>
      </c>
      <c r="C623" s="35" t="str">
        <f>IF('Student Record'!C620="","",'Student Record'!C620)</f>
        <v/>
      </c>
      <c r="D623" s="41" t="str">
        <f>IF('Student Record'!K620="","",'Student Record'!K620)</f>
        <v/>
      </c>
      <c r="E623" s="41" t="str">
        <f>IF('Student Record'!E620="","",'Student Record'!E620)</f>
        <v/>
      </c>
      <c r="F623" s="41" t="str">
        <f>IF('Student Record'!G620="","",'Student Record'!G620)</f>
        <v/>
      </c>
      <c r="G623" s="41" t="str">
        <f>IF('Student Record'!H620="","",'Student Record'!H620)</f>
        <v/>
      </c>
      <c r="H623" s="44" t="str">
        <f>IF('Student Record'!J620="","",'Student Record'!J620)</f>
        <v/>
      </c>
      <c r="I623" s="44" t="str">
        <f>IF('Student Record'!D620="","",'Student Record'!D620)</f>
        <v/>
      </c>
      <c r="J623" s="35" t="str">
        <f>IF('Student Record'!T620="","",'Student Record'!T620)</f>
        <v/>
      </c>
      <c r="K623" s="35" t="str">
        <f>IF('Student Record'!V620="","",'Student Record'!V620)</f>
        <v/>
      </c>
      <c r="L623" s="40" t="str">
        <f>IF('Student Record'!W620="","",'Student Record'!W620)</f>
        <v/>
      </c>
    </row>
    <row r="624" spans="1:12" ht="20.100000000000001" customHeight="1" x14ac:dyDescent="0.25">
      <c r="A624" s="39" t="str">
        <f>IF(Table1[[#This Row],[Name of Student]]="","",ROWS($A$1:A620))</f>
        <v/>
      </c>
      <c r="B624" s="36" t="str">
        <f>IF('Student Record'!A621="","",'Student Record'!A621)&amp;" "&amp;IF('Student Record'!B621="","",'Student Record'!B621)</f>
        <v xml:space="preserve"> </v>
      </c>
      <c r="C624" s="35" t="str">
        <f>IF('Student Record'!C621="","",'Student Record'!C621)</f>
        <v/>
      </c>
      <c r="D624" s="41" t="str">
        <f>IF('Student Record'!K621="","",'Student Record'!K621)</f>
        <v/>
      </c>
      <c r="E624" s="41" t="str">
        <f>IF('Student Record'!E621="","",'Student Record'!E621)</f>
        <v/>
      </c>
      <c r="F624" s="41" t="str">
        <f>IF('Student Record'!G621="","",'Student Record'!G621)</f>
        <v/>
      </c>
      <c r="G624" s="41" t="str">
        <f>IF('Student Record'!H621="","",'Student Record'!H621)</f>
        <v/>
      </c>
      <c r="H624" s="44" t="str">
        <f>IF('Student Record'!J621="","",'Student Record'!J621)</f>
        <v/>
      </c>
      <c r="I624" s="44" t="str">
        <f>IF('Student Record'!D621="","",'Student Record'!D621)</f>
        <v/>
      </c>
      <c r="J624" s="35" t="str">
        <f>IF('Student Record'!T621="","",'Student Record'!T621)</f>
        <v/>
      </c>
      <c r="K624" s="35" t="str">
        <f>IF('Student Record'!V621="","",'Student Record'!V621)</f>
        <v/>
      </c>
      <c r="L624" s="40" t="str">
        <f>IF('Student Record'!W621="","",'Student Record'!W621)</f>
        <v/>
      </c>
    </row>
    <row r="625" spans="1:12" ht="20.100000000000001" customHeight="1" x14ac:dyDescent="0.25">
      <c r="A625" s="39" t="str">
        <f>IF(Table1[[#This Row],[Name of Student]]="","",ROWS($A$1:A621))</f>
        <v/>
      </c>
      <c r="B625" s="36" t="str">
        <f>IF('Student Record'!A622="","",'Student Record'!A622)&amp;" "&amp;IF('Student Record'!B622="","",'Student Record'!B622)</f>
        <v xml:space="preserve"> </v>
      </c>
      <c r="C625" s="35" t="str">
        <f>IF('Student Record'!C622="","",'Student Record'!C622)</f>
        <v/>
      </c>
      <c r="D625" s="41" t="str">
        <f>IF('Student Record'!K622="","",'Student Record'!K622)</f>
        <v/>
      </c>
      <c r="E625" s="41" t="str">
        <f>IF('Student Record'!E622="","",'Student Record'!E622)</f>
        <v/>
      </c>
      <c r="F625" s="41" t="str">
        <f>IF('Student Record'!G622="","",'Student Record'!G622)</f>
        <v/>
      </c>
      <c r="G625" s="41" t="str">
        <f>IF('Student Record'!H622="","",'Student Record'!H622)</f>
        <v/>
      </c>
      <c r="H625" s="44" t="str">
        <f>IF('Student Record'!J622="","",'Student Record'!J622)</f>
        <v/>
      </c>
      <c r="I625" s="44" t="str">
        <f>IF('Student Record'!D622="","",'Student Record'!D622)</f>
        <v/>
      </c>
      <c r="J625" s="35" t="str">
        <f>IF('Student Record'!T622="","",'Student Record'!T622)</f>
        <v/>
      </c>
      <c r="K625" s="35" t="str">
        <f>IF('Student Record'!V622="","",'Student Record'!V622)</f>
        <v/>
      </c>
      <c r="L625" s="40" t="str">
        <f>IF('Student Record'!W622="","",'Student Record'!W622)</f>
        <v/>
      </c>
    </row>
    <row r="626" spans="1:12" ht="20.100000000000001" customHeight="1" x14ac:dyDescent="0.25">
      <c r="A626" s="39" t="str">
        <f>IF(Table1[[#This Row],[Name of Student]]="","",ROWS($A$1:A622))</f>
        <v/>
      </c>
      <c r="B626" s="36" t="str">
        <f>IF('Student Record'!A623="","",'Student Record'!A623)&amp;" "&amp;IF('Student Record'!B623="","",'Student Record'!B623)</f>
        <v xml:space="preserve"> </v>
      </c>
      <c r="C626" s="35" t="str">
        <f>IF('Student Record'!C623="","",'Student Record'!C623)</f>
        <v/>
      </c>
      <c r="D626" s="41" t="str">
        <f>IF('Student Record'!K623="","",'Student Record'!K623)</f>
        <v/>
      </c>
      <c r="E626" s="41" t="str">
        <f>IF('Student Record'!E623="","",'Student Record'!E623)</f>
        <v/>
      </c>
      <c r="F626" s="41" t="str">
        <f>IF('Student Record'!G623="","",'Student Record'!G623)</f>
        <v/>
      </c>
      <c r="G626" s="41" t="str">
        <f>IF('Student Record'!H623="","",'Student Record'!H623)</f>
        <v/>
      </c>
      <c r="H626" s="44" t="str">
        <f>IF('Student Record'!J623="","",'Student Record'!J623)</f>
        <v/>
      </c>
      <c r="I626" s="44" t="str">
        <f>IF('Student Record'!D623="","",'Student Record'!D623)</f>
        <v/>
      </c>
      <c r="J626" s="35" t="str">
        <f>IF('Student Record'!T623="","",'Student Record'!T623)</f>
        <v/>
      </c>
      <c r="K626" s="35" t="str">
        <f>IF('Student Record'!V623="","",'Student Record'!V623)</f>
        <v/>
      </c>
      <c r="L626" s="40" t="str">
        <f>IF('Student Record'!W623="","",'Student Record'!W623)</f>
        <v/>
      </c>
    </row>
    <row r="627" spans="1:12" ht="20.100000000000001" customHeight="1" x14ac:dyDescent="0.25">
      <c r="A627" s="39" t="str">
        <f>IF(Table1[[#This Row],[Name of Student]]="","",ROWS($A$1:A623))</f>
        <v/>
      </c>
      <c r="B627" s="36" t="str">
        <f>IF('Student Record'!A624="","",'Student Record'!A624)&amp;" "&amp;IF('Student Record'!B624="","",'Student Record'!B624)</f>
        <v xml:space="preserve"> </v>
      </c>
      <c r="C627" s="35" t="str">
        <f>IF('Student Record'!C624="","",'Student Record'!C624)</f>
        <v/>
      </c>
      <c r="D627" s="41" t="str">
        <f>IF('Student Record'!K624="","",'Student Record'!K624)</f>
        <v/>
      </c>
      <c r="E627" s="41" t="str">
        <f>IF('Student Record'!E624="","",'Student Record'!E624)</f>
        <v/>
      </c>
      <c r="F627" s="41" t="str">
        <f>IF('Student Record'!G624="","",'Student Record'!G624)</f>
        <v/>
      </c>
      <c r="G627" s="41" t="str">
        <f>IF('Student Record'!H624="","",'Student Record'!H624)</f>
        <v/>
      </c>
      <c r="H627" s="44" t="str">
        <f>IF('Student Record'!J624="","",'Student Record'!J624)</f>
        <v/>
      </c>
      <c r="I627" s="44" t="str">
        <f>IF('Student Record'!D624="","",'Student Record'!D624)</f>
        <v/>
      </c>
      <c r="J627" s="35" t="str">
        <f>IF('Student Record'!T624="","",'Student Record'!T624)</f>
        <v/>
      </c>
      <c r="K627" s="35" t="str">
        <f>IF('Student Record'!V624="","",'Student Record'!V624)</f>
        <v/>
      </c>
      <c r="L627" s="40" t="str">
        <f>IF('Student Record'!W624="","",'Student Record'!W624)</f>
        <v/>
      </c>
    </row>
    <row r="628" spans="1:12" ht="20.100000000000001" customHeight="1" x14ac:dyDescent="0.25">
      <c r="A628" s="39" t="str">
        <f>IF(Table1[[#This Row],[Name of Student]]="","",ROWS($A$1:A624))</f>
        <v/>
      </c>
      <c r="B628" s="36" t="str">
        <f>IF('Student Record'!A625="","",'Student Record'!A625)&amp;" "&amp;IF('Student Record'!B625="","",'Student Record'!B625)</f>
        <v xml:space="preserve"> </v>
      </c>
      <c r="C628" s="35" t="str">
        <f>IF('Student Record'!C625="","",'Student Record'!C625)</f>
        <v/>
      </c>
      <c r="D628" s="41" t="str">
        <f>IF('Student Record'!K625="","",'Student Record'!K625)</f>
        <v/>
      </c>
      <c r="E628" s="41" t="str">
        <f>IF('Student Record'!E625="","",'Student Record'!E625)</f>
        <v/>
      </c>
      <c r="F628" s="41" t="str">
        <f>IF('Student Record'!G625="","",'Student Record'!G625)</f>
        <v/>
      </c>
      <c r="G628" s="41" t="str">
        <f>IF('Student Record'!H625="","",'Student Record'!H625)</f>
        <v/>
      </c>
      <c r="H628" s="44" t="str">
        <f>IF('Student Record'!J625="","",'Student Record'!J625)</f>
        <v/>
      </c>
      <c r="I628" s="44" t="str">
        <f>IF('Student Record'!D625="","",'Student Record'!D625)</f>
        <v/>
      </c>
      <c r="J628" s="35" t="str">
        <f>IF('Student Record'!T625="","",'Student Record'!T625)</f>
        <v/>
      </c>
      <c r="K628" s="35" t="str">
        <f>IF('Student Record'!V625="","",'Student Record'!V625)</f>
        <v/>
      </c>
      <c r="L628" s="40" t="str">
        <f>IF('Student Record'!W625="","",'Student Record'!W625)</f>
        <v/>
      </c>
    </row>
    <row r="629" spans="1:12" ht="20.100000000000001" customHeight="1" x14ac:dyDescent="0.25">
      <c r="A629" s="39" t="str">
        <f>IF(Table1[[#This Row],[Name of Student]]="","",ROWS($A$1:A625))</f>
        <v/>
      </c>
      <c r="B629" s="36" t="str">
        <f>IF('Student Record'!A626="","",'Student Record'!A626)&amp;" "&amp;IF('Student Record'!B626="","",'Student Record'!B626)</f>
        <v xml:space="preserve"> </v>
      </c>
      <c r="C629" s="35" t="str">
        <f>IF('Student Record'!C626="","",'Student Record'!C626)</f>
        <v/>
      </c>
      <c r="D629" s="41" t="str">
        <f>IF('Student Record'!K626="","",'Student Record'!K626)</f>
        <v/>
      </c>
      <c r="E629" s="41" t="str">
        <f>IF('Student Record'!E626="","",'Student Record'!E626)</f>
        <v/>
      </c>
      <c r="F629" s="41" t="str">
        <f>IF('Student Record'!G626="","",'Student Record'!G626)</f>
        <v/>
      </c>
      <c r="G629" s="41" t="str">
        <f>IF('Student Record'!H626="","",'Student Record'!H626)</f>
        <v/>
      </c>
      <c r="H629" s="44" t="str">
        <f>IF('Student Record'!J626="","",'Student Record'!J626)</f>
        <v/>
      </c>
      <c r="I629" s="44" t="str">
        <f>IF('Student Record'!D626="","",'Student Record'!D626)</f>
        <v/>
      </c>
      <c r="J629" s="35" t="str">
        <f>IF('Student Record'!T626="","",'Student Record'!T626)</f>
        <v/>
      </c>
      <c r="K629" s="35" t="str">
        <f>IF('Student Record'!V626="","",'Student Record'!V626)</f>
        <v/>
      </c>
      <c r="L629" s="40" t="str">
        <f>IF('Student Record'!W626="","",'Student Record'!W626)</f>
        <v/>
      </c>
    </row>
    <row r="630" spans="1:12" ht="20.100000000000001" customHeight="1" x14ac:dyDescent="0.25">
      <c r="A630" s="39" t="str">
        <f>IF(Table1[[#This Row],[Name of Student]]="","",ROWS($A$1:A626))</f>
        <v/>
      </c>
      <c r="B630" s="36" t="str">
        <f>IF('Student Record'!A627="","",'Student Record'!A627)&amp;" "&amp;IF('Student Record'!B627="","",'Student Record'!B627)</f>
        <v xml:space="preserve"> </v>
      </c>
      <c r="C630" s="35" t="str">
        <f>IF('Student Record'!C627="","",'Student Record'!C627)</f>
        <v/>
      </c>
      <c r="D630" s="41" t="str">
        <f>IF('Student Record'!K627="","",'Student Record'!K627)</f>
        <v/>
      </c>
      <c r="E630" s="41" t="str">
        <f>IF('Student Record'!E627="","",'Student Record'!E627)</f>
        <v/>
      </c>
      <c r="F630" s="41" t="str">
        <f>IF('Student Record'!G627="","",'Student Record'!G627)</f>
        <v/>
      </c>
      <c r="G630" s="41" t="str">
        <f>IF('Student Record'!H627="","",'Student Record'!H627)</f>
        <v/>
      </c>
      <c r="H630" s="44" t="str">
        <f>IF('Student Record'!J627="","",'Student Record'!J627)</f>
        <v/>
      </c>
      <c r="I630" s="44" t="str">
        <f>IF('Student Record'!D627="","",'Student Record'!D627)</f>
        <v/>
      </c>
      <c r="J630" s="35" t="str">
        <f>IF('Student Record'!T627="","",'Student Record'!T627)</f>
        <v/>
      </c>
      <c r="K630" s="35" t="str">
        <f>IF('Student Record'!V627="","",'Student Record'!V627)</f>
        <v/>
      </c>
      <c r="L630" s="40" t="str">
        <f>IF('Student Record'!W627="","",'Student Record'!W627)</f>
        <v/>
      </c>
    </row>
    <row r="631" spans="1:12" ht="20.100000000000001" customHeight="1" x14ac:dyDescent="0.25">
      <c r="A631" s="39" t="str">
        <f>IF(Table1[[#This Row],[Name of Student]]="","",ROWS($A$1:A627))</f>
        <v/>
      </c>
      <c r="B631" s="36" t="str">
        <f>IF('Student Record'!A628="","",'Student Record'!A628)&amp;" "&amp;IF('Student Record'!B628="","",'Student Record'!B628)</f>
        <v xml:space="preserve"> </v>
      </c>
      <c r="C631" s="35" t="str">
        <f>IF('Student Record'!C628="","",'Student Record'!C628)</f>
        <v/>
      </c>
      <c r="D631" s="41" t="str">
        <f>IF('Student Record'!K628="","",'Student Record'!K628)</f>
        <v/>
      </c>
      <c r="E631" s="41" t="str">
        <f>IF('Student Record'!E628="","",'Student Record'!E628)</f>
        <v/>
      </c>
      <c r="F631" s="41" t="str">
        <f>IF('Student Record'!G628="","",'Student Record'!G628)</f>
        <v/>
      </c>
      <c r="G631" s="41" t="str">
        <f>IF('Student Record'!H628="","",'Student Record'!H628)</f>
        <v/>
      </c>
      <c r="H631" s="44" t="str">
        <f>IF('Student Record'!J628="","",'Student Record'!J628)</f>
        <v/>
      </c>
      <c r="I631" s="44" t="str">
        <f>IF('Student Record'!D628="","",'Student Record'!D628)</f>
        <v/>
      </c>
      <c r="J631" s="35" t="str">
        <f>IF('Student Record'!T628="","",'Student Record'!T628)</f>
        <v/>
      </c>
      <c r="K631" s="35" t="str">
        <f>IF('Student Record'!V628="","",'Student Record'!V628)</f>
        <v/>
      </c>
      <c r="L631" s="40" t="str">
        <f>IF('Student Record'!W628="","",'Student Record'!W628)</f>
        <v/>
      </c>
    </row>
    <row r="632" spans="1:12" ht="20.100000000000001" customHeight="1" x14ac:dyDescent="0.25">
      <c r="A632" s="39" t="str">
        <f>IF(Table1[[#This Row],[Name of Student]]="","",ROWS($A$1:A628))</f>
        <v/>
      </c>
      <c r="B632" s="36" t="str">
        <f>IF('Student Record'!A629="","",'Student Record'!A629)&amp;" "&amp;IF('Student Record'!B629="","",'Student Record'!B629)</f>
        <v xml:space="preserve"> </v>
      </c>
      <c r="C632" s="35" t="str">
        <f>IF('Student Record'!C629="","",'Student Record'!C629)</f>
        <v/>
      </c>
      <c r="D632" s="41" t="str">
        <f>IF('Student Record'!K629="","",'Student Record'!K629)</f>
        <v/>
      </c>
      <c r="E632" s="41" t="str">
        <f>IF('Student Record'!E629="","",'Student Record'!E629)</f>
        <v/>
      </c>
      <c r="F632" s="41" t="str">
        <f>IF('Student Record'!G629="","",'Student Record'!G629)</f>
        <v/>
      </c>
      <c r="G632" s="41" t="str">
        <f>IF('Student Record'!H629="","",'Student Record'!H629)</f>
        <v/>
      </c>
      <c r="H632" s="44" t="str">
        <f>IF('Student Record'!J629="","",'Student Record'!J629)</f>
        <v/>
      </c>
      <c r="I632" s="44" t="str">
        <f>IF('Student Record'!D629="","",'Student Record'!D629)</f>
        <v/>
      </c>
      <c r="J632" s="35" t="str">
        <f>IF('Student Record'!T629="","",'Student Record'!T629)</f>
        <v/>
      </c>
      <c r="K632" s="35" t="str">
        <f>IF('Student Record'!V629="","",'Student Record'!V629)</f>
        <v/>
      </c>
      <c r="L632" s="40" t="str">
        <f>IF('Student Record'!W629="","",'Student Record'!W629)</f>
        <v/>
      </c>
    </row>
    <row r="633" spans="1:12" ht="20.100000000000001" customHeight="1" x14ac:dyDescent="0.25">
      <c r="A633" s="39" t="str">
        <f>IF(Table1[[#This Row],[Name of Student]]="","",ROWS($A$1:A629))</f>
        <v/>
      </c>
      <c r="B633" s="36" t="str">
        <f>IF('Student Record'!A630="","",'Student Record'!A630)&amp;" "&amp;IF('Student Record'!B630="","",'Student Record'!B630)</f>
        <v xml:space="preserve"> </v>
      </c>
      <c r="C633" s="35" t="str">
        <f>IF('Student Record'!C630="","",'Student Record'!C630)</f>
        <v/>
      </c>
      <c r="D633" s="41" t="str">
        <f>IF('Student Record'!K630="","",'Student Record'!K630)</f>
        <v/>
      </c>
      <c r="E633" s="41" t="str">
        <f>IF('Student Record'!E630="","",'Student Record'!E630)</f>
        <v/>
      </c>
      <c r="F633" s="41" t="str">
        <f>IF('Student Record'!G630="","",'Student Record'!G630)</f>
        <v/>
      </c>
      <c r="G633" s="41" t="str">
        <f>IF('Student Record'!H630="","",'Student Record'!H630)</f>
        <v/>
      </c>
      <c r="H633" s="44" t="str">
        <f>IF('Student Record'!J630="","",'Student Record'!J630)</f>
        <v/>
      </c>
      <c r="I633" s="44" t="str">
        <f>IF('Student Record'!D630="","",'Student Record'!D630)</f>
        <v/>
      </c>
      <c r="J633" s="35" t="str">
        <f>IF('Student Record'!T630="","",'Student Record'!T630)</f>
        <v/>
      </c>
      <c r="K633" s="35" t="str">
        <f>IF('Student Record'!V630="","",'Student Record'!V630)</f>
        <v/>
      </c>
      <c r="L633" s="40" t="str">
        <f>IF('Student Record'!W630="","",'Student Record'!W630)</f>
        <v/>
      </c>
    </row>
    <row r="634" spans="1:12" ht="20.100000000000001" customHeight="1" x14ac:dyDescent="0.25">
      <c r="A634" s="39" t="str">
        <f>IF(Table1[[#This Row],[Name of Student]]="","",ROWS($A$1:A630))</f>
        <v/>
      </c>
      <c r="B634" s="36" t="str">
        <f>IF('Student Record'!A631="","",'Student Record'!A631)&amp;" "&amp;IF('Student Record'!B631="","",'Student Record'!B631)</f>
        <v xml:space="preserve"> </v>
      </c>
      <c r="C634" s="35" t="str">
        <f>IF('Student Record'!C631="","",'Student Record'!C631)</f>
        <v/>
      </c>
      <c r="D634" s="41" t="str">
        <f>IF('Student Record'!K631="","",'Student Record'!K631)</f>
        <v/>
      </c>
      <c r="E634" s="41" t="str">
        <f>IF('Student Record'!E631="","",'Student Record'!E631)</f>
        <v/>
      </c>
      <c r="F634" s="41" t="str">
        <f>IF('Student Record'!G631="","",'Student Record'!G631)</f>
        <v/>
      </c>
      <c r="G634" s="41" t="str">
        <f>IF('Student Record'!H631="","",'Student Record'!H631)</f>
        <v/>
      </c>
      <c r="H634" s="44" t="str">
        <f>IF('Student Record'!J631="","",'Student Record'!J631)</f>
        <v/>
      </c>
      <c r="I634" s="44" t="str">
        <f>IF('Student Record'!D631="","",'Student Record'!D631)</f>
        <v/>
      </c>
      <c r="J634" s="35" t="str">
        <f>IF('Student Record'!T631="","",'Student Record'!T631)</f>
        <v/>
      </c>
      <c r="K634" s="35" t="str">
        <f>IF('Student Record'!V631="","",'Student Record'!V631)</f>
        <v/>
      </c>
      <c r="L634" s="40" t="str">
        <f>IF('Student Record'!W631="","",'Student Record'!W631)</f>
        <v/>
      </c>
    </row>
    <row r="635" spans="1:12" ht="20.100000000000001" customHeight="1" x14ac:dyDescent="0.25">
      <c r="A635" s="39" t="str">
        <f>IF(Table1[[#This Row],[Name of Student]]="","",ROWS($A$1:A631))</f>
        <v/>
      </c>
      <c r="B635" s="36" t="str">
        <f>IF('Student Record'!A632="","",'Student Record'!A632)&amp;" "&amp;IF('Student Record'!B632="","",'Student Record'!B632)</f>
        <v xml:space="preserve"> </v>
      </c>
      <c r="C635" s="35" t="str">
        <f>IF('Student Record'!C632="","",'Student Record'!C632)</f>
        <v/>
      </c>
      <c r="D635" s="41" t="str">
        <f>IF('Student Record'!K632="","",'Student Record'!K632)</f>
        <v/>
      </c>
      <c r="E635" s="41" t="str">
        <f>IF('Student Record'!E632="","",'Student Record'!E632)</f>
        <v/>
      </c>
      <c r="F635" s="41" t="str">
        <f>IF('Student Record'!G632="","",'Student Record'!G632)</f>
        <v/>
      </c>
      <c r="G635" s="41" t="str">
        <f>IF('Student Record'!H632="","",'Student Record'!H632)</f>
        <v/>
      </c>
      <c r="H635" s="44" t="str">
        <f>IF('Student Record'!J632="","",'Student Record'!J632)</f>
        <v/>
      </c>
      <c r="I635" s="44" t="str">
        <f>IF('Student Record'!D632="","",'Student Record'!D632)</f>
        <v/>
      </c>
      <c r="J635" s="35" t="str">
        <f>IF('Student Record'!T632="","",'Student Record'!T632)</f>
        <v/>
      </c>
      <c r="K635" s="35" t="str">
        <f>IF('Student Record'!V632="","",'Student Record'!V632)</f>
        <v/>
      </c>
      <c r="L635" s="40" t="str">
        <f>IF('Student Record'!W632="","",'Student Record'!W632)</f>
        <v/>
      </c>
    </row>
    <row r="636" spans="1:12" ht="20.100000000000001" customHeight="1" x14ac:dyDescent="0.25">
      <c r="A636" s="39" t="str">
        <f>IF(Table1[[#This Row],[Name of Student]]="","",ROWS($A$1:A632))</f>
        <v/>
      </c>
      <c r="B636" s="36" t="str">
        <f>IF('Student Record'!A633="","",'Student Record'!A633)&amp;" "&amp;IF('Student Record'!B633="","",'Student Record'!B633)</f>
        <v xml:space="preserve"> </v>
      </c>
      <c r="C636" s="35" t="str">
        <f>IF('Student Record'!C633="","",'Student Record'!C633)</f>
        <v/>
      </c>
      <c r="D636" s="41" t="str">
        <f>IF('Student Record'!K633="","",'Student Record'!K633)</f>
        <v/>
      </c>
      <c r="E636" s="41" t="str">
        <f>IF('Student Record'!E633="","",'Student Record'!E633)</f>
        <v/>
      </c>
      <c r="F636" s="41" t="str">
        <f>IF('Student Record'!G633="","",'Student Record'!G633)</f>
        <v/>
      </c>
      <c r="G636" s="41" t="str">
        <f>IF('Student Record'!H633="","",'Student Record'!H633)</f>
        <v/>
      </c>
      <c r="H636" s="44" t="str">
        <f>IF('Student Record'!J633="","",'Student Record'!J633)</f>
        <v/>
      </c>
      <c r="I636" s="44" t="str">
        <f>IF('Student Record'!D633="","",'Student Record'!D633)</f>
        <v/>
      </c>
      <c r="J636" s="35" t="str">
        <f>IF('Student Record'!T633="","",'Student Record'!T633)</f>
        <v/>
      </c>
      <c r="K636" s="35" t="str">
        <f>IF('Student Record'!V633="","",'Student Record'!V633)</f>
        <v/>
      </c>
      <c r="L636" s="40" t="str">
        <f>IF('Student Record'!W633="","",'Student Record'!W633)</f>
        <v/>
      </c>
    </row>
    <row r="637" spans="1:12" ht="20.100000000000001" customHeight="1" x14ac:dyDescent="0.25">
      <c r="A637" s="39" t="str">
        <f>IF(Table1[[#This Row],[Name of Student]]="","",ROWS($A$1:A633))</f>
        <v/>
      </c>
      <c r="B637" s="36" t="str">
        <f>IF('Student Record'!A634="","",'Student Record'!A634)&amp;" "&amp;IF('Student Record'!B634="","",'Student Record'!B634)</f>
        <v xml:space="preserve"> </v>
      </c>
      <c r="C637" s="35" t="str">
        <f>IF('Student Record'!C634="","",'Student Record'!C634)</f>
        <v/>
      </c>
      <c r="D637" s="41" t="str">
        <f>IF('Student Record'!K634="","",'Student Record'!K634)</f>
        <v/>
      </c>
      <c r="E637" s="41" t="str">
        <f>IF('Student Record'!E634="","",'Student Record'!E634)</f>
        <v/>
      </c>
      <c r="F637" s="41" t="str">
        <f>IF('Student Record'!G634="","",'Student Record'!G634)</f>
        <v/>
      </c>
      <c r="G637" s="41" t="str">
        <f>IF('Student Record'!H634="","",'Student Record'!H634)</f>
        <v/>
      </c>
      <c r="H637" s="44" t="str">
        <f>IF('Student Record'!J634="","",'Student Record'!J634)</f>
        <v/>
      </c>
      <c r="I637" s="44" t="str">
        <f>IF('Student Record'!D634="","",'Student Record'!D634)</f>
        <v/>
      </c>
      <c r="J637" s="35" t="str">
        <f>IF('Student Record'!T634="","",'Student Record'!T634)</f>
        <v/>
      </c>
      <c r="K637" s="35" t="str">
        <f>IF('Student Record'!V634="","",'Student Record'!V634)</f>
        <v/>
      </c>
      <c r="L637" s="40" t="str">
        <f>IF('Student Record'!W634="","",'Student Record'!W634)</f>
        <v/>
      </c>
    </row>
    <row r="638" spans="1:12" ht="20.100000000000001" customHeight="1" x14ac:dyDescent="0.25">
      <c r="A638" s="39" t="str">
        <f>IF(Table1[[#This Row],[Name of Student]]="","",ROWS($A$1:A634))</f>
        <v/>
      </c>
      <c r="B638" s="36" t="str">
        <f>IF('Student Record'!A635="","",'Student Record'!A635)&amp;" "&amp;IF('Student Record'!B635="","",'Student Record'!B635)</f>
        <v xml:space="preserve"> </v>
      </c>
      <c r="C638" s="35" t="str">
        <f>IF('Student Record'!C635="","",'Student Record'!C635)</f>
        <v/>
      </c>
      <c r="D638" s="41" t="str">
        <f>IF('Student Record'!K635="","",'Student Record'!K635)</f>
        <v/>
      </c>
      <c r="E638" s="41" t="str">
        <f>IF('Student Record'!E635="","",'Student Record'!E635)</f>
        <v/>
      </c>
      <c r="F638" s="41" t="str">
        <f>IF('Student Record'!G635="","",'Student Record'!G635)</f>
        <v/>
      </c>
      <c r="G638" s="41" t="str">
        <f>IF('Student Record'!H635="","",'Student Record'!H635)</f>
        <v/>
      </c>
      <c r="H638" s="44" t="str">
        <f>IF('Student Record'!J635="","",'Student Record'!J635)</f>
        <v/>
      </c>
      <c r="I638" s="44" t="str">
        <f>IF('Student Record'!D635="","",'Student Record'!D635)</f>
        <v/>
      </c>
      <c r="J638" s="35" t="str">
        <f>IF('Student Record'!T635="","",'Student Record'!T635)</f>
        <v/>
      </c>
      <c r="K638" s="35" t="str">
        <f>IF('Student Record'!V635="","",'Student Record'!V635)</f>
        <v/>
      </c>
      <c r="L638" s="40" t="str">
        <f>IF('Student Record'!W635="","",'Student Record'!W635)</f>
        <v/>
      </c>
    </row>
    <row r="639" spans="1:12" ht="20.100000000000001" customHeight="1" x14ac:dyDescent="0.25">
      <c r="A639" s="39" t="str">
        <f>IF(Table1[[#This Row],[Name of Student]]="","",ROWS($A$1:A635))</f>
        <v/>
      </c>
      <c r="B639" s="36" t="str">
        <f>IF('Student Record'!A636="","",'Student Record'!A636)&amp;" "&amp;IF('Student Record'!B636="","",'Student Record'!B636)</f>
        <v xml:space="preserve"> </v>
      </c>
      <c r="C639" s="35" t="str">
        <f>IF('Student Record'!C636="","",'Student Record'!C636)</f>
        <v/>
      </c>
      <c r="D639" s="41" t="str">
        <f>IF('Student Record'!K636="","",'Student Record'!K636)</f>
        <v/>
      </c>
      <c r="E639" s="41" t="str">
        <f>IF('Student Record'!E636="","",'Student Record'!E636)</f>
        <v/>
      </c>
      <c r="F639" s="41" t="str">
        <f>IF('Student Record'!G636="","",'Student Record'!G636)</f>
        <v/>
      </c>
      <c r="G639" s="41" t="str">
        <f>IF('Student Record'!H636="","",'Student Record'!H636)</f>
        <v/>
      </c>
      <c r="H639" s="44" t="str">
        <f>IF('Student Record'!J636="","",'Student Record'!J636)</f>
        <v/>
      </c>
      <c r="I639" s="44" t="str">
        <f>IF('Student Record'!D636="","",'Student Record'!D636)</f>
        <v/>
      </c>
      <c r="J639" s="35" t="str">
        <f>IF('Student Record'!T636="","",'Student Record'!T636)</f>
        <v/>
      </c>
      <c r="K639" s="35" t="str">
        <f>IF('Student Record'!V636="","",'Student Record'!V636)</f>
        <v/>
      </c>
      <c r="L639" s="40" t="str">
        <f>IF('Student Record'!W636="","",'Student Record'!W636)</f>
        <v/>
      </c>
    </row>
    <row r="640" spans="1:12" ht="20.100000000000001" customHeight="1" x14ac:dyDescent="0.25">
      <c r="A640" s="39" t="str">
        <f>IF(Table1[[#This Row],[Name of Student]]="","",ROWS($A$1:A636))</f>
        <v/>
      </c>
      <c r="B640" s="36" t="str">
        <f>IF('Student Record'!A637="","",'Student Record'!A637)&amp;" "&amp;IF('Student Record'!B637="","",'Student Record'!B637)</f>
        <v xml:space="preserve"> </v>
      </c>
      <c r="C640" s="35" t="str">
        <f>IF('Student Record'!C637="","",'Student Record'!C637)</f>
        <v/>
      </c>
      <c r="D640" s="41" t="str">
        <f>IF('Student Record'!K637="","",'Student Record'!K637)</f>
        <v/>
      </c>
      <c r="E640" s="41" t="str">
        <f>IF('Student Record'!E637="","",'Student Record'!E637)</f>
        <v/>
      </c>
      <c r="F640" s="41" t="str">
        <f>IF('Student Record'!G637="","",'Student Record'!G637)</f>
        <v/>
      </c>
      <c r="G640" s="41" t="str">
        <f>IF('Student Record'!H637="","",'Student Record'!H637)</f>
        <v/>
      </c>
      <c r="H640" s="44" t="str">
        <f>IF('Student Record'!J637="","",'Student Record'!J637)</f>
        <v/>
      </c>
      <c r="I640" s="44" t="str">
        <f>IF('Student Record'!D637="","",'Student Record'!D637)</f>
        <v/>
      </c>
      <c r="J640" s="35" t="str">
        <f>IF('Student Record'!T637="","",'Student Record'!T637)</f>
        <v/>
      </c>
      <c r="K640" s="35" t="str">
        <f>IF('Student Record'!V637="","",'Student Record'!V637)</f>
        <v/>
      </c>
      <c r="L640" s="40" t="str">
        <f>IF('Student Record'!W637="","",'Student Record'!W637)</f>
        <v/>
      </c>
    </row>
    <row r="641" spans="1:12" ht="20.100000000000001" customHeight="1" x14ac:dyDescent="0.25">
      <c r="A641" s="39" t="str">
        <f>IF(Table1[[#This Row],[Name of Student]]="","",ROWS($A$1:A637))</f>
        <v/>
      </c>
      <c r="B641" s="36" t="str">
        <f>IF('Student Record'!A638="","",'Student Record'!A638)&amp;" "&amp;IF('Student Record'!B638="","",'Student Record'!B638)</f>
        <v xml:space="preserve"> </v>
      </c>
      <c r="C641" s="35" t="str">
        <f>IF('Student Record'!C638="","",'Student Record'!C638)</f>
        <v/>
      </c>
      <c r="D641" s="41" t="str">
        <f>IF('Student Record'!K638="","",'Student Record'!K638)</f>
        <v/>
      </c>
      <c r="E641" s="41" t="str">
        <f>IF('Student Record'!E638="","",'Student Record'!E638)</f>
        <v/>
      </c>
      <c r="F641" s="41" t="str">
        <f>IF('Student Record'!G638="","",'Student Record'!G638)</f>
        <v/>
      </c>
      <c r="G641" s="41" t="str">
        <f>IF('Student Record'!H638="","",'Student Record'!H638)</f>
        <v/>
      </c>
      <c r="H641" s="44" t="str">
        <f>IF('Student Record'!J638="","",'Student Record'!J638)</f>
        <v/>
      </c>
      <c r="I641" s="44" t="str">
        <f>IF('Student Record'!D638="","",'Student Record'!D638)</f>
        <v/>
      </c>
      <c r="J641" s="35" t="str">
        <f>IF('Student Record'!T638="","",'Student Record'!T638)</f>
        <v/>
      </c>
      <c r="K641" s="35" t="str">
        <f>IF('Student Record'!V638="","",'Student Record'!V638)</f>
        <v/>
      </c>
      <c r="L641" s="40" t="str">
        <f>IF('Student Record'!W638="","",'Student Record'!W638)</f>
        <v/>
      </c>
    </row>
    <row r="642" spans="1:12" ht="20.100000000000001" customHeight="1" x14ac:dyDescent="0.25">
      <c r="A642" s="39" t="str">
        <f>IF(Table1[[#This Row],[Name of Student]]="","",ROWS($A$1:A638))</f>
        <v/>
      </c>
      <c r="B642" s="36" t="str">
        <f>IF('Student Record'!A639="","",'Student Record'!A639)&amp;" "&amp;IF('Student Record'!B639="","",'Student Record'!B639)</f>
        <v xml:space="preserve"> </v>
      </c>
      <c r="C642" s="35" t="str">
        <f>IF('Student Record'!C639="","",'Student Record'!C639)</f>
        <v/>
      </c>
      <c r="D642" s="41" t="str">
        <f>IF('Student Record'!K639="","",'Student Record'!K639)</f>
        <v/>
      </c>
      <c r="E642" s="41" t="str">
        <f>IF('Student Record'!E639="","",'Student Record'!E639)</f>
        <v/>
      </c>
      <c r="F642" s="41" t="str">
        <f>IF('Student Record'!G639="","",'Student Record'!G639)</f>
        <v/>
      </c>
      <c r="G642" s="41" t="str">
        <f>IF('Student Record'!H639="","",'Student Record'!H639)</f>
        <v/>
      </c>
      <c r="H642" s="44" t="str">
        <f>IF('Student Record'!J639="","",'Student Record'!J639)</f>
        <v/>
      </c>
      <c r="I642" s="44" t="str">
        <f>IF('Student Record'!D639="","",'Student Record'!D639)</f>
        <v/>
      </c>
      <c r="J642" s="35" t="str">
        <f>IF('Student Record'!T639="","",'Student Record'!T639)</f>
        <v/>
      </c>
      <c r="K642" s="35" t="str">
        <f>IF('Student Record'!V639="","",'Student Record'!V639)</f>
        <v/>
      </c>
      <c r="L642" s="40" t="str">
        <f>IF('Student Record'!W639="","",'Student Record'!W639)</f>
        <v/>
      </c>
    </row>
    <row r="643" spans="1:12" ht="20.100000000000001" customHeight="1" x14ac:dyDescent="0.25">
      <c r="A643" s="39" t="str">
        <f>IF(Table1[[#This Row],[Name of Student]]="","",ROWS($A$1:A639))</f>
        <v/>
      </c>
      <c r="B643" s="36" t="str">
        <f>IF('Student Record'!A640="","",'Student Record'!A640)&amp;" "&amp;IF('Student Record'!B640="","",'Student Record'!B640)</f>
        <v xml:space="preserve"> </v>
      </c>
      <c r="C643" s="35" t="str">
        <f>IF('Student Record'!C640="","",'Student Record'!C640)</f>
        <v/>
      </c>
      <c r="D643" s="41" t="str">
        <f>IF('Student Record'!K640="","",'Student Record'!K640)</f>
        <v/>
      </c>
      <c r="E643" s="41" t="str">
        <f>IF('Student Record'!E640="","",'Student Record'!E640)</f>
        <v/>
      </c>
      <c r="F643" s="41" t="str">
        <f>IF('Student Record'!G640="","",'Student Record'!G640)</f>
        <v/>
      </c>
      <c r="G643" s="41" t="str">
        <f>IF('Student Record'!H640="","",'Student Record'!H640)</f>
        <v/>
      </c>
      <c r="H643" s="44" t="str">
        <f>IF('Student Record'!J640="","",'Student Record'!J640)</f>
        <v/>
      </c>
      <c r="I643" s="44" t="str">
        <f>IF('Student Record'!D640="","",'Student Record'!D640)</f>
        <v/>
      </c>
      <c r="J643" s="35" t="str">
        <f>IF('Student Record'!T640="","",'Student Record'!T640)</f>
        <v/>
      </c>
      <c r="K643" s="35" t="str">
        <f>IF('Student Record'!V640="","",'Student Record'!V640)</f>
        <v/>
      </c>
      <c r="L643" s="40" t="str">
        <f>IF('Student Record'!W640="","",'Student Record'!W640)</f>
        <v/>
      </c>
    </row>
    <row r="644" spans="1:12" ht="20.100000000000001" customHeight="1" x14ac:dyDescent="0.25">
      <c r="A644" s="39" t="str">
        <f>IF(Table1[[#This Row],[Name of Student]]="","",ROWS($A$1:A640))</f>
        <v/>
      </c>
      <c r="B644" s="36" t="str">
        <f>IF('Student Record'!A641="","",'Student Record'!A641)&amp;" "&amp;IF('Student Record'!B641="","",'Student Record'!B641)</f>
        <v xml:space="preserve"> </v>
      </c>
      <c r="C644" s="35" t="str">
        <f>IF('Student Record'!C641="","",'Student Record'!C641)</f>
        <v/>
      </c>
      <c r="D644" s="41" t="str">
        <f>IF('Student Record'!K641="","",'Student Record'!K641)</f>
        <v/>
      </c>
      <c r="E644" s="41" t="str">
        <f>IF('Student Record'!E641="","",'Student Record'!E641)</f>
        <v/>
      </c>
      <c r="F644" s="41" t="str">
        <f>IF('Student Record'!G641="","",'Student Record'!G641)</f>
        <v/>
      </c>
      <c r="G644" s="41" t="str">
        <f>IF('Student Record'!H641="","",'Student Record'!H641)</f>
        <v/>
      </c>
      <c r="H644" s="44" t="str">
        <f>IF('Student Record'!J641="","",'Student Record'!J641)</f>
        <v/>
      </c>
      <c r="I644" s="44" t="str">
        <f>IF('Student Record'!D641="","",'Student Record'!D641)</f>
        <v/>
      </c>
      <c r="J644" s="35" t="str">
        <f>IF('Student Record'!T641="","",'Student Record'!T641)</f>
        <v/>
      </c>
      <c r="K644" s="35" t="str">
        <f>IF('Student Record'!V641="","",'Student Record'!V641)</f>
        <v/>
      </c>
      <c r="L644" s="40" t="str">
        <f>IF('Student Record'!W641="","",'Student Record'!W641)</f>
        <v/>
      </c>
    </row>
    <row r="645" spans="1:12" ht="20.100000000000001" customHeight="1" x14ac:dyDescent="0.25">
      <c r="A645" s="39" t="str">
        <f>IF(Table1[[#This Row],[Name of Student]]="","",ROWS($A$1:A641))</f>
        <v/>
      </c>
      <c r="B645" s="36" t="str">
        <f>IF('Student Record'!A642="","",'Student Record'!A642)&amp;" "&amp;IF('Student Record'!B642="","",'Student Record'!B642)</f>
        <v xml:space="preserve"> </v>
      </c>
      <c r="C645" s="35" t="str">
        <f>IF('Student Record'!C642="","",'Student Record'!C642)</f>
        <v/>
      </c>
      <c r="D645" s="41" t="str">
        <f>IF('Student Record'!K642="","",'Student Record'!K642)</f>
        <v/>
      </c>
      <c r="E645" s="41" t="str">
        <f>IF('Student Record'!E642="","",'Student Record'!E642)</f>
        <v/>
      </c>
      <c r="F645" s="41" t="str">
        <f>IF('Student Record'!G642="","",'Student Record'!G642)</f>
        <v/>
      </c>
      <c r="G645" s="41" t="str">
        <f>IF('Student Record'!H642="","",'Student Record'!H642)</f>
        <v/>
      </c>
      <c r="H645" s="44" t="str">
        <f>IF('Student Record'!J642="","",'Student Record'!J642)</f>
        <v/>
      </c>
      <c r="I645" s="44" t="str">
        <f>IF('Student Record'!D642="","",'Student Record'!D642)</f>
        <v/>
      </c>
      <c r="J645" s="35" t="str">
        <f>IF('Student Record'!T642="","",'Student Record'!T642)</f>
        <v/>
      </c>
      <c r="K645" s="35" t="str">
        <f>IF('Student Record'!V642="","",'Student Record'!V642)</f>
        <v/>
      </c>
      <c r="L645" s="40" t="str">
        <f>IF('Student Record'!W642="","",'Student Record'!W642)</f>
        <v/>
      </c>
    </row>
    <row r="646" spans="1:12" ht="20.100000000000001" customHeight="1" x14ac:dyDescent="0.25">
      <c r="A646" s="39" t="str">
        <f>IF(Table1[[#This Row],[Name of Student]]="","",ROWS($A$1:A642))</f>
        <v/>
      </c>
      <c r="B646" s="36" t="str">
        <f>IF('Student Record'!A643="","",'Student Record'!A643)&amp;" "&amp;IF('Student Record'!B643="","",'Student Record'!B643)</f>
        <v xml:space="preserve"> </v>
      </c>
      <c r="C646" s="35" t="str">
        <f>IF('Student Record'!C643="","",'Student Record'!C643)</f>
        <v/>
      </c>
      <c r="D646" s="41" t="str">
        <f>IF('Student Record'!K643="","",'Student Record'!K643)</f>
        <v/>
      </c>
      <c r="E646" s="41" t="str">
        <f>IF('Student Record'!E643="","",'Student Record'!E643)</f>
        <v/>
      </c>
      <c r="F646" s="41" t="str">
        <f>IF('Student Record'!G643="","",'Student Record'!G643)</f>
        <v/>
      </c>
      <c r="G646" s="41" t="str">
        <f>IF('Student Record'!H643="","",'Student Record'!H643)</f>
        <v/>
      </c>
      <c r="H646" s="44" t="str">
        <f>IF('Student Record'!J643="","",'Student Record'!J643)</f>
        <v/>
      </c>
      <c r="I646" s="44" t="str">
        <f>IF('Student Record'!D643="","",'Student Record'!D643)</f>
        <v/>
      </c>
      <c r="J646" s="35" t="str">
        <f>IF('Student Record'!T643="","",'Student Record'!T643)</f>
        <v/>
      </c>
      <c r="K646" s="35" t="str">
        <f>IF('Student Record'!V643="","",'Student Record'!V643)</f>
        <v/>
      </c>
      <c r="L646" s="40" t="str">
        <f>IF('Student Record'!W643="","",'Student Record'!W643)</f>
        <v/>
      </c>
    </row>
    <row r="647" spans="1:12" ht="20.100000000000001" customHeight="1" x14ac:dyDescent="0.25">
      <c r="A647" s="39" t="str">
        <f>IF(Table1[[#This Row],[Name of Student]]="","",ROWS($A$1:A643))</f>
        <v/>
      </c>
      <c r="B647" s="36" t="str">
        <f>IF('Student Record'!A644="","",'Student Record'!A644)&amp;" "&amp;IF('Student Record'!B644="","",'Student Record'!B644)</f>
        <v xml:space="preserve"> </v>
      </c>
      <c r="C647" s="35" t="str">
        <f>IF('Student Record'!C644="","",'Student Record'!C644)</f>
        <v/>
      </c>
      <c r="D647" s="41" t="str">
        <f>IF('Student Record'!K644="","",'Student Record'!K644)</f>
        <v/>
      </c>
      <c r="E647" s="41" t="str">
        <f>IF('Student Record'!E644="","",'Student Record'!E644)</f>
        <v/>
      </c>
      <c r="F647" s="41" t="str">
        <f>IF('Student Record'!G644="","",'Student Record'!G644)</f>
        <v/>
      </c>
      <c r="G647" s="41" t="str">
        <f>IF('Student Record'!H644="","",'Student Record'!H644)</f>
        <v/>
      </c>
      <c r="H647" s="44" t="str">
        <f>IF('Student Record'!J644="","",'Student Record'!J644)</f>
        <v/>
      </c>
      <c r="I647" s="44" t="str">
        <f>IF('Student Record'!D644="","",'Student Record'!D644)</f>
        <v/>
      </c>
      <c r="J647" s="35" t="str">
        <f>IF('Student Record'!T644="","",'Student Record'!T644)</f>
        <v/>
      </c>
      <c r="K647" s="35" t="str">
        <f>IF('Student Record'!V644="","",'Student Record'!V644)</f>
        <v/>
      </c>
      <c r="L647" s="40" t="str">
        <f>IF('Student Record'!W644="","",'Student Record'!W644)</f>
        <v/>
      </c>
    </row>
    <row r="648" spans="1:12" ht="20.100000000000001" customHeight="1" x14ac:dyDescent="0.25">
      <c r="A648" s="39" t="str">
        <f>IF(Table1[[#This Row],[Name of Student]]="","",ROWS($A$1:A644))</f>
        <v/>
      </c>
      <c r="B648" s="36" t="str">
        <f>IF('Student Record'!A645="","",'Student Record'!A645)&amp;" "&amp;IF('Student Record'!B645="","",'Student Record'!B645)</f>
        <v xml:space="preserve"> </v>
      </c>
      <c r="C648" s="35" t="str">
        <f>IF('Student Record'!C645="","",'Student Record'!C645)</f>
        <v/>
      </c>
      <c r="D648" s="41" t="str">
        <f>IF('Student Record'!K645="","",'Student Record'!K645)</f>
        <v/>
      </c>
      <c r="E648" s="41" t="str">
        <f>IF('Student Record'!E645="","",'Student Record'!E645)</f>
        <v/>
      </c>
      <c r="F648" s="41" t="str">
        <f>IF('Student Record'!G645="","",'Student Record'!G645)</f>
        <v/>
      </c>
      <c r="G648" s="41" t="str">
        <f>IF('Student Record'!H645="","",'Student Record'!H645)</f>
        <v/>
      </c>
      <c r="H648" s="44" t="str">
        <f>IF('Student Record'!J645="","",'Student Record'!J645)</f>
        <v/>
      </c>
      <c r="I648" s="44" t="str">
        <f>IF('Student Record'!D645="","",'Student Record'!D645)</f>
        <v/>
      </c>
      <c r="J648" s="35" t="str">
        <f>IF('Student Record'!T645="","",'Student Record'!T645)</f>
        <v/>
      </c>
      <c r="K648" s="35" t="str">
        <f>IF('Student Record'!V645="","",'Student Record'!V645)</f>
        <v/>
      </c>
      <c r="L648" s="40" t="str">
        <f>IF('Student Record'!W645="","",'Student Record'!W645)</f>
        <v/>
      </c>
    </row>
    <row r="649" spans="1:12" ht="20.100000000000001" customHeight="1" x14ac:dyDescent="0.25">
      <c r="A649" s="39" t="str">
        <f>IF(Table1[[#This Row],[Name of Student]]="","",ROWS($A$1:A645))</f>
        <v/>
      </c>
      <c r="B649" s="36" t="str">
        <f>IF('Student Record'!A646="","",'Student Record'!A646)&amp;" "&amp;IF('Student Record'!B646="","",'Student Record'!B646)</f>
        <v xml:space="preserve"> </v>
      </c>
      <c r="C649" s="35" t="str">
        <f>IF('Student Record'!C646="","",'Student Record'!C646)</f>
        <v/>
      </c>
      <c r="D649" s="41" t="str">
        <f>IF('Student Record'!K646="","",'Student Record'!K646)</f>
        <v/>
      </c>
      <c r="E649" s="41" t="str">
        <f>IF('Student Record'!E646="","",'Student Record'!E646)</f>
        <v/>
      </c>
      <c r="F649" s="41" t="str">
        <f>IF('Student Record'!G646="","",'Student Record'!G646)</f>
        <v/>
      </c>
      <c r="G649" s="41" t="str">
        <f>IF('Student Record'!H646="","",'Student Record'!H646)</f>
        <v/>
      </c>
      <c r="H649" s="44" t="str">
        <f>IF('Student Record'!J646="","",'Student Record'!J646)</f>
        <v/>
      </c>
      <c r="I649" s="44" t="str">
        <f>IF('Student Record'!D646="","",'Student Record'!D646)</f>
        <v/>
      </c>
      <c r="J649" s="35" t="str">
        <f>IF('Student Record'!T646="","",'Student Record'!T646)</f>
        <v/>
      </c>
      <c r="K649" s="35" t="str">
        <f>IF('Student Record'!V646="","",'Student Record'!V646)</f>
        <v/>
      </c>
      <c r="L649" s="40" t="str">
        <f>IF('Student Record'!W646="","",'Student Record'!W646)</f>
        <v/>
      </c>
    </row>
    <row r="650" spans="1:12" ht="20.100000000000001" customHeight="1" x14ac:dyDescent="0.25">
      <c r="A650" s="39" t="str">
        <f>IF(Table1[[#This Row],[Name of Student]]="","",ROWS($A$1:A646))</f>
        <v/>
      </c>
      <c r="B650" s="36" t="str">
        <f>IF('Student Record'!A647="","",'Student Record'!A647)&amp;" "&amp;IF('Student Record'!B647="","",'Student Record'!B647)</f>
        <v xml:space="preserve"> </v>
      </c>
      <c r="C650" s="35" t="str">
        <f>IF('Student Record'!C647="","",'Student Record'!C647)</f>
        <v/>
      </c>
      <c r="D650" s="41" t="str">
        <f>IF('Student Record'!K647="","",'Student Record'!K647)</f>
        <v/>
      </c>
      <c r="E650" s="41" t="str">
        <f>IF('Student Record'!E647="","",'Student Record'!E647)</f>
        <v/>
      </c>
      <c r="F650" s="41" t="str">
        <f>IF('Student Record'!G647="","",'Student Record'!G647)</f>
        <v/>
      </c>
      <c r="G650" s="41" t="str">
        <f>IF('Student Record'!H647="","",'Student Record'!H647)</f>
        <v/>
      </c>
      <c r="H650" s="44" t="str">
        <f>IF('Student Record'!J647="","",'Student Record'!J647)</f>
        <v/>
      </c>
      <c r="I650" s="44" t="str">
        <f>IF('Student Record'!D647="","",'Student Record'!D647)</f>
        <v/>
      </c>
      <c r="J650" s="35" t="str">
        <f>IF('Student Record'!T647="","",'Student Record'!T647)</f>
        <v/>
      </c>
      <c r="K650" s="35" t="str">
        <f>IF('Student Record'!V647="","",'Student Record'!V647)</f>
        <v/>
      </c>
      <c r="L650" s="40" t="str">
        <f>IF('Student Record'!W647="","",'Student Record'!W647)</f>
        <v/>
      </c>
    </row>
    <row r="651" spans="1:12" ht="20.100000000000001" customHeight="1" x14ac:dyDescent="0.25">
      <c r="A651" s="39" t="str">
        <f>IF(Table1[[#This Row],[Name of Student]]="","",ROWS($A$1:A647))</f>
        <v/>
      </c>
      <c r="B651" s="36" t="str">
        <f>IF('Student Record'!A648="","",'Student Record'!A648)&amp;" "&amp;IF('Student Record'!B648="","",'Student Record'!B648)</f>
        <v xml:space="preserve"> </v>
      </c>
      <c r="C651" s="35" t="str">
        <f>IF('Student Record'!C648="","",'Student Record'!C648)</f>
        <v/>
      </c>
      <c r="D651" s="41" t="str">
        <f>IF('Student Record'!K648="","",'Student Record'!K648)</f>
        <v/>
      </c>
      <c r="E651" s="41" t="str">
        <f>IF('Student Record'!E648="","",'Student Record'!E648)</f>
        <v/>
      </c>
      <c r="F651" s="41" t="str">
        <f>IF('Student Record'!G648="","",'Student Record'!G648)</f>
        <v/>
      </c>
      <c r="G651" s="41" t="str">
        <f>IF('Student Record'!H648="","",'Student Record'!H648)</f>
        <v/>
      </c>
      <c r="H651" s="44" t="str">
        <f>IF('Student Record'!J648="","",'Student Record'!J648)</f>
        <v/>
      </c>
      <c r="I651" s="44" t="str">
        <f>IF('Student Record'!D648="","",'Student Record'!D648)</f>
        <v/>
      </c>
      <c r="J651" s="35" t="str">
        <f>IF('Student Record'!T648="","",'Student Record'!T648)</f>
        <v/>
      </c>
      <c r="K651" s="35" t="str">
        <f>IF('Student Record'!V648="","",'Student Record'!V648)</f>
        <v/>
      </c>
      <c r="L651" s="40" t="str">
        <f>IF('Student Record'!W648="","",'Student Record'!W648)</f>
        <v/>
      </c>
    </row>
    <row r="652" spans="1:12" ht="20.100000000000001" customHeight="1" x14ac:dyDescent="0.25">
      <c r="A652" s="39" t="str">
        <f>IF(Table1[[#This Row],[Name of Student]]="","",ROWS($A$1:A648))</f>
        <v/>
      </c>
      <c r="B652" s="36" t="str">
        <f>IF('Student Record'!A649="","",'Student Record'!A649)&amp;" "&amp;IF('Student Record'!B649="","",'Student Record'!B649)</f>
        <v xml:space="preserve"> </v>
      </c>
      <c r="C652" s="35" t="str">
        <f>IF('Student Record'!C649="","",'Student Record'!C649)</f>
        <v/>
      </c>
      <c r="D652" s="41" t="str">
        <f>IF('Student Record'!K649="","",'Student Record'!K649)</f>
        <v/>
      </c>
      <c r="E652" s="41" t="str">
        <f>IF('Student Record'!E649="","",'Student Record'!E649)</f>
        <v/>
      </c>
      <c r="F652" s="41" t="str">
        <f>IF('Student Record'!G649="","",'Student Record'!G649)</f>
        <v/>
      </c>
      <c r="G652" s="41" t="str">
        <f>IF('Student Record'!H649="","",'Student Record'!H649)</f>
        <v/>
      </c>
      <c r="H652" s="44" t="str">
        <f>IF('Student Record'!J649="","",'Student Record'!J649)</f>
        <v/>
      </c>
      <c r="I652" s="44" t="str">
        <f>IF('Student Record'!D649="","",'Student Record'!D649)</f>
        <v/>
      </c>
      <c r="J652" s="35" t="str">
        <f>IF('Student Record'!T649="","",'Student Record'!T649)</f>
        <v/>
      </c>
      <c r="K652" s="35" t="str">
        <f>IF('Student Record'!V649="","",'Student Record'!V649)</f>
        <v/>
      </c>
      <c r="L652" s="40" t="str">
        <f>IF('Student Record'!W649="","",'Student Record'!W649)</f>
        <v/>
      </c>
    </row>
    <row r="653" spans="1:12" ht="20.100000000000001" customHeight="1" x14ac:dyDescent="0.25">
      <c r="A653" s="39" t="str">
        <f>IF(Table1[[#This Row],[Name of Student]]="","",ROWS($A$1:A649))</f>
        <v/>
      </c>
      <c r="B653" s="36" t="str">
        <f>IF('Student Record'!A650="","",'Student Record'!A650)&amp;" "&amp;IF('Student Record'!B650="","",'Student Record'!B650)</f>
        <v xml:space="preserve"> </v>
      </c>
      <c r="C653" s="35" t="str">
        <f>IF('Student Record'!C650="","",'Student Record'!C650)</f>
        <v/>
      </c>
      <c r="D653" s="41" t="str">
        <f>IF('Student Record'!K650="","",'Student Record'!K650)</f>
        <v/>
      </c>
      <c r="E653" s="41" t="str">
        <f>IF('Student Record'!E650="","",'Student Record'!E650)</f>
        <v/>
      </c>
      <c r="F653" s="41" t="str">
        <f>IF('Student Record'!G650="","",'Student Record'!G650)</f>
        <v/>
      </c>
      <c r="G653" s="41" t="str">
        <f>IF('Student Record'!H650="","",'Student Record'!H650)</f>
        <v/>
      </c>
      <c r="H653" s="44" t="str">
        <f>IF('Student Record'!J650="","",'Student Record'!J650)</f>
        <v/>
      </c>
      <c r="I653" s="44" t="str">
        <f>IF('Student Record'!D650="","",'Student Record'!D650)</f>
        <v/>
      </c>
      <c r="J653" s="35" t="str">
        <f>IF('Student Record'!T650="","",'Student Record'!T650)</f>
        <v/>
      </c>
      <c r="K653" s="35" t="str">
        <f>IF('Student Record'!V650="","",'Student Record'!V650)</f>
        <v/>
      </c>
      <c r="L653" s="40" t="str">
        <f>IF('Student Record'!W650="","",'Student Record'!W650)</f>
        <v/>
      </c>
    </row>
    <row r="654" spans="1:12" ht="20.100000000000001" customHeight="1" x14ac:dyDescent="0.25">
      <c r="A654" s="39" t="str">
        <f>IF(Table1[[#This Row],[Name of Student]]="","",ROWS($A$1:A650))</f>
        <v/>
      </c>
      <c r="B654" s="36" t="str">
        <f>IF('Student Record'!A651="","",'Student Record'!A651)&amp;" "&amp;IF('Student Record'!B651="","",'Student Record'!B651)</f>
        <v xml:space="preserve"> </v>
      </c>
      <c r="C654" s="35" t="str">
        <f>IF('Student Record'!C651="","",'Student Record'!C651)</f>
        <v/>
      </c>
      <c r="D654" s="41" t="str">
        <f>IF('Student Record'!K651="","",'Student Record'!K651)</f>
        <v/>
      </c>
      <c r="E654" s="41" t="str">
        <f>IF('Student Record'!E651="","",'Student Record'!E651)</f>
        <v/>
      </c>
      <c r="F654" s="41" t="str">
        <f>IF('Student Record'!G651="","",'Student Record'!G651)</f>
        <v/>
      </c>
      <c r="G654" s="41" t="str">
        <f>IF('Student Record'!H651="","",'Student Record'!H651)</f>
        <v/>
      </c>
      <c r="H654" s="44" t="str">
        <f>IF('Student Record'!J651="","",'Student Record'!J651)</f>
        <v/>
      </c>
      <c r="I654" s="44" t="str">
        <f>IF('Student Record'!D651="","",'Student Record'!D651)</f>
        <v/>
      </c>
      <c r="J654" s="35" t="str">
        <f>IF('Student Record'!T651="","",'Student Record'!T651)</f>
        <v/>
      </c>
      <c r="K654" s="35" t="str">
        <f>IF('Student Record'!V651="","",'Student Record'!V651)</f>
        <v/>
      </c>
      <c r="L654" s="40" t="str">
        <f>IF('Student Record'!W651="","",'Student Record'!W651)</f>
        <v/>
      </c>
    </row>
    <row r="655" spans="1:12" ht="20.100000000000001" customHeight="1" x14ac:dyDescent="0.25">
      <c r="A655" s="39" t="str">
        <f>IF(Table1[[#This Row],[Name of Student]]="","",ROWS($A$1:A651))</f>
        <v/>
      </c>
      <c r="B655" s="36" t="str">
        <f>IF('Student Record'!A652="","",'Student Record'!A652)&amp;" "&amp;IF('Student Record'!B652="","",'Student Record'!B652)</f>
        <v xml:space="preserve"> </v>
      </c>
      <c r="C655" s="35" t="str">
        <f>IF('Student Record'!C652="","",'Student Record'!C652)</f>
        <v/>
      </c>
      <c r="D655" s="41" t="str">
        <f>IF('Student Record'!K652="","",'Student Record'!K652)</f>
        <v/>
      </c>
      <c r="E655" s="41" t="str">
        <f>IF('Student Record'!E652="","",'Student Record'!E652)</f>
        <v/>
      </c>
      <c r="F655" s="41" t="str">
        <f>IF('Student Record'!G652="","",'Student Record'!G652)</f>
        <v/>
      </c>
      <c r="G655" s="41" t="str">
        <f>IF('Student Record'!H652="","",'Student Record'!H652)</f>
        <v/>
      </c>
      <c r="H655" s="44" t="str">
        <f>IF('Student Record'!J652="","",'Student Record'!J652)</f>
        <v/>
      </c>
      <c r="I655" s="44" t="str">
        <f>IF('Student Record'!D652="","",'Student Record'!D652)</f>
        <v/>
      </c>
      <c r="J655" s="35" t="str">
        <f>IF('Student Record'!T652="","",'Student Record'!T652)</f>
        <v/>
      </c>
      <c r="K655" s="35" t="str">
        <f>IF('Student Record'!V652="","",'Student Record'!V652)</f>
        <v/>
      </c>
      <c r="L655" s="40" t="str">
        <f>IF('Student Record'!W652="","",'Student Record'!W652)</f>
        <v/>
      </c>
    </row>
    <row r="656" spans="1:12" ht="20.100000000000001" customHeight="1" x14ac:dyDescent="0.25">
      <c r="A656" s="39" t="str">
        <f>IF(Table1[[#This Row],[Name of Student]]="","",ROWS($A$1:A652))</f>
        <v/>
      </c>
      <c r="B656" s="36" t="str">
        <f>IF('Student Record'!A653="","",'Student Record'!A653)&amp;" "&amp;IF('Student Record'!B653="","",'Student Record'!B653)</f>
        <v xml:space="preserve"> </v>
      </c>
      <c r="C656" s="35" t="str">
        <f>IF('Student Record'!C653="","",'Student Record'!C653)</f>
        <v/>
      </c>
      <c r="D656" s="41" t="str">
        <f>IF('Student Record'!K653="","",'Student Record'!K653)</f>
        <v/>
      </c>
      <c r="E656" s="41" t="str">
        <f>IF('Student Record'!E653="","",'Student Record'!E653)</f>
        <v/>
      </c>
      <c r="F656" s="41" t="str">
        <f>IF('Student Record'!G653="","",'Student Record'!G653)</f>
        <v/>
      </c>
      <c r="G656" s="41" t="str">
        <f>IF('Student Record'!H653="","",'Student Record'!H653)</f>
        <v/>
      </c>
      <c r="H656" s="44" t="str">
        <f>IF('Student Record'!J653="","",'Student Record'!J653)</f>
        <v/>
      </c>
      <c r="I656" s="44" t="str">
        <f>IF('Student Record'!D653="","",'Student Record'!D653)</f>
        <v/>
      </c>
      <c r="J656" s="35" t="str">
        <f>IF('Student Record'!T653="","",'Student Record'!T653)</f>
        <v/>
      </c>
      <c r="K656" s="35" t="str">
        <f>IF('Student Record'!V653="","",'Student Record'!V653)</f>
        <v/>
      </c>
      <c r="L656" s="40" t="str">
        <f>IF('Student Record'!W653="","",'Student Record'!W653)</f>
        <v/>
      </c>
    </row>
    <row r="657" spans="1:12" ht="20.100000000000001" customHeight="1" x14ac:dyDescent="0.25">
      <c r="A657" s="39" t="str">
        <f>IF(Table1[[#This Row],[Name of Student]]="","",ROWS($A$1:A653))</f>
        <v/>
      </c>
      <c r="B657" s="36" t="str">
        <f>IF('Student Record'!A654="","",'Student Record'!A654)&amp;" "&amp;IF('Student Record'!B654="","",'Student Record'!B654)</f>
        <v xml:space="preserve"> </v>
      </c>
      <c r="C657" s="35" t="str">
        <f>IF('Student Record'!C654="","",'Student Record'!C654)</f>
        <v/>
      </c>
      <c r="D657" s="41" t="str">
        <f>IF('Student Record'!K654="","",'Student Record'!K654)</f>
        <v/>
      </c>
      <c r="E657" s="41" t="str">
        <f>IF('Student Record'!E654="","",'Student Record'!E654)</f>
        <v/>
      </c>
      <c r="F657" s="41" t="str">
        <f>IF('Student Record'!G654="","",'Student Record'!G654)</f>
        <v/>
      </c>
      <c r="G657" s="41" t="str">
        <f>IF('Student Record'!H654="","",'Student Record'!H654)</f>
        <v/>
      </c>
      <c r="H657" s="44" t="str">
        <f>IF('Student Record'!J654="","",'Student Record'!J654)</f>
        <v/>
      </c>
      <c r="I657" s="44" t="str">
        <f>IF('Student Record'!D654="","",'Student Record'!D654)</f>
        <v/>
      </c>
      <c r="J657" s="35" t="str">
        <f>IF('Student Record'!T654="","",'Student Record'!T654)</f>
        <v/>
      </c>
      <c r="K657" s="35" t="str">
        <f>IF('Student Record'!V654="","",'Student Record'!V654)</f>
        <v/>
      </c>
      <c r="L657" s="40" t="str">
        <f>IF('Student Record'!W654="","",'Student Record'!W654)</f>
        <v/>
      </c>
    </row>
    <row r="658" spans="1:12" ht="20.100000000000001" customHeight="1" x14ac:dyDescent="0.25">
      <c r="A658" s="39" t="str">
        <f>IF(Table1[[#This Row],[Name of Student]]="","",ROWS($A$1:A654))</f>
        <v/>
      </c>
      <c r="B658" s="36" t="str">
        <f>IF('Student Record'!A655="","",'Student Record'!A655)&amp;" "&amp;IF('Student Record'!B655="","",'Student Record'!B655)</f>
        <v xml:space="preserve"> </v>
      </c>
      <c r="C658" s="35" t="str">
        <f>IF('Student Record'!C655="","",'Student Record'!C655)</f>
        <v/>
      </c>
      <c r="D658" s="41" t="str">
        <f>IF('Student Record'!K655="","",'Student Record'!K655)</f>
        <v/>
      </c>
      <c r="E658" s="41" t="str">
        <f>IF('Student Record'!E655="","",'Student Record'!E655)</f>
        <v/>
      </c>
      <c r="F658" s="41" t="str">
        <f>IF('Student Record'!G655="","",'Student Record'!G655)</f>
        <v/>
      </c>
      <c r="G658" s="41" t="str">
        <f>IF('Student Record'!H655="","",'Student Record'!H655)</f>
        <v/>
      </c>
      <c r="H658" s="44" t="str">
        <f>IF('Student Record'!J655="","",'Student Record'!J655)</f>
        <v/>
      </c>
      <c r="I658" s="44" t="str">
        <f>IF('Student Record'!D655="","",'Student Record'!D655)</f>
        <v/>
      </c>
      <c r="J658" s="35" t="str">
        <f>IF('Student Record'!T655="","",'Student Record'!T655)</f>
        <v/>
      </c>
      <c r="K658" s="35" t="str">
        <f>IF('Student Record'!V655="","",'Student Record'!V655)</f>
        <v/>
      </c>
      <c r="L658" s="40" t="str">
        <f>IF('Student Record'!W655="","",'Student Record'!W655)</f>
        <v/>
      </c>
    </row>
    <row r="659" spans="1:12" ht="20.100000000000001" customHeight="1" x14ac:dyDescent="0.25">
      <c r="A659" s="39" t="str">
        <f>IF(Table1[[#This Row],[Name of Student]]="","",ROWS($A$1:A655))</f>
        <v/>
      </c>
      <c r="B659" s="36" t="str">
        <f>IF('Student Record'!A656="","",'Student Record'!A656)&amp;" "&amp;IF('Student Record'!B656="","",'Student Record'!B656)</f>
        <v xml:space="preserve"> </v>
      </c>
      <c r="C659" s="35" t="str">
        <f>IF('Student Record'!C656="","",'Student Record'!C656)</f>
        <v/>
      </c>
      <c r="D659" s="41" t="str">
        <f>IF('Student Record'!K656="","",'Student Record'!K656)</f>
        <v/>
      </c>
      <c r="E659" s="41" t="str">
        <f>IF('Student Record'!E656="","",'Student Record'!E656)</f>
        <v/>
      </c>
      <c r="F659" s="41" t="str">
        <f>IF('Student Record'!G656="","",'Student Record'!G656)</f>
        <v/>
      </c>
      <c r="G659" s="41" t="str">
        <f>IF('Student Record'!H656="","",'Student Record'!H656)</f>
        <v/>
      </c>
      <c r="H659" s="44" t="str">
        <f>IF('Student Record'!J656="","",'Student Record'!J656)</f>
        <v/>
      </c>
      <c r="I659" s="44" t="str">
        <f>IF('Student Record'!D656="","",'Student Record'!D656)</f>
        <v/>
      </c>
      <c r="J659" s="35" t="str">
        <f>IF('Student Record'!T656="","",'Student Record'!T656)</f>
        <v/>
      </c>
      <c r="K659" s="35" t="str">
        <f>IF('Student Record'!V656="","",'Student Record'!V656)</f>
        <v/>
      </c>
      <c r="L659" s="40" t="str">
        <f>IF('Student Record'!W656="","",'Student Record'!W656)</f>
        <v/>
      </c>
    </row>
    <row r="660" spans="1:12" ht="20.100000000000001" customHeight="1" x14ac:dyDescent="0.25">
      <c r="A660" s="39" t="str">
        <f>IF(Table1[[#This Row],[Name of Student]]="","",ROWS($A$1:A656))</f>
        <v/>
      </c>
      <c r="B660" s="36" t="str">
        <f>IF('Student Record'!A657="","",'Student Record'!A657)&amp;" "&amp;IF('Student Record'!B657="","",'Student Record'!B657)</f>
        <v xml:space="preserve"> </v>
      </c>
      <c r="C660" s="35" t="str">
        <f>IF('Student Record'!C657="","",'Student Record'!C657)</f>
        <v/>
      </c>
      <c r="D660" s="41" t="str">
        <f>IF('Student Record'!K657="","",'Student Record'!K657)</f>
        <v/>
      </c>
      <c r="E660" s="41" t="str">
        <f>IF('Student Record'!E657="","",'Student Record'!E657)</f>
        <v/>
      </c>
      <c r="F660" s="41" t="str">
        <f>IF('Student Record'!G657="","",'Student Record'!G657)</f>
        <v/>
      </c>
      <c r="G660" s="41" t="str">
        <f>IF('Student Record'!H657="","",'Student Record'!H657)</f>
        <v/>
      </c>
      <c r="H660" s="44" t="str">
        <f>IF('Student Record'!J657="","",'Student Record'!J657)</f>
        <v/>
      </c>
      <c r="I660" s="44" t="str">
        <f>IF('Student Record'!D657="","",'Student Record'!D657)</f>
        <v/>
      </c>
      <c r="J660" s="35" t="str">
        <f>IF('Student Record'!T657="","",'Student Record'!T657)</f>
        <v/>
      </c>
      <c r="K660" s="35" t="str">
        <f>IF('Student Record'!V657="","",'Student Record'!V657)</f>
        <v/>
      </c>
      <c r="L660" s="40" t="str">
        <f>IF('Student Record'!W657="","",'Student Record'!W657)</f>
        <v/>
      </c>
    </row>
    <row r="661" spans="1:12" ht="20.100000000000001" customHeight="1" x14ac:dyDescent="0.25">
      <c r="A661" s="39" t="str">
        <f>IF(Table1[[#This Row],[Name of Student]]="","",ROWS($A$1:A657))</f>
        <v/>
      </c>
      <c r="B661" s="36" t="str">
        <f>IF('Student Record'!A658="","",'Student Record'!A658)&amp;" "&amp;IF('Student Record'!B658="","",'Student Record'!B658)</f>
        <v xml:space="preserve"> </v>
      </c>
      <c r="C661" s="35" t="str">
        <f>IF('Student Record'!C658="","",'Student Record'!C658)</f>
        <v/>
      </c>
      <c r="D661" s="41" t="str">
        <f>IF('Student Record'!K658="","",'Student Record'!K658)</f>
        <v/>
      </c>
      <c r="E661" s="41" t="str">
        <f>IF('Student Record'!E658="","",'Student Record'!E658)</f>
        <v/>
      </c>
      <c r="F661" s="41" t="str">
        <f>IF('Student Record'!G658="","",'Student Record'!G658)</f>
        <v/>
      </c>
      <c r="G661" s="41" t="str">
        <f>IF('Student Record'!H658="","",'Student Record'!H658)</f>
        <v/>
      </c>
      <c r="H661" s="44" t="str">
        <f>IF('Student Record'!J658="","",'Student Record'!J658)</f>
        <v/>
      </c>
      <c r="I661" s="44" t="str">
        <f>IF('Student Record'!D658="","",'Student Record'!D658)</f>
        <v/>
      </c>
      <c r="J661" s="35" t="str">
        <f>IF('Student Record'!T658="","",'Student Record'!T658)</f>
        <v/>
      </c>
      <c r="K661" s="35" t="str">
        <f>IF('Student Record'!V658="","",'Student Record'!V658)</f>
        <v/>
      </c>
      <c r="L661" s="40" t="str">
        <f>IF('Student Record'!W658="","",'Student Record'!W658)</f>
        <v/>
      </c>
    </row>
    <row r="662" spans="1:12" ht="20.100000000000001" customHeight="1" x14ac:dyDescent="0.25">
      <c r="A662" s="39" t="str">
        <f>IF(Table1[[#This Row],[Name of Student]]="","",ROWS($A$1:A658))</f>
        <v/>
      </c>
      <c r="B662" s="36" t="str">
        <f>IF('Student Record'!A659="","",'Student Record'!A659)&amp;" "&amp;IF('Student Record'!B659="","",'Student Record'!B659)</f>
        <v xml:space="preserve"> </v>
      </c>
      <c r="C662" s="35" t="str">
        <f>IF('Student Record'!C659="","",'Student Record'!C659)</f>
        <v/>
      </c>
      <c r="D662" s="41" t="str">
        <f>IF('Student Record'!K659="","",'Student Record'!K659)</f>
        <v/>
      </c>
      <c r="E662" s="41" t="str">
        <f>IF('Student Record'!E659="","",'Student Record'!E659)</f>
        <v/>
      </c>
      <c r="F662" s="41" t="str">
        <f>IF('Student Record'!G659="","",'Student Record'!G659)</f>
        <v/>
      </c>
      <c r="G662" s="41" t="str">
        <f>IF('Student Record'!H659="","",'Student Record'!H659)</f>
        <v/>
      </c>
      <c r="H662" s="44" t="str">
        <f>IF('Student Record'!J659="","",'Student Record'!J659)</f>
        <v/>
      </c>
      <c r="I662" s="44" t="str">
        <f>IF('Student Record'!D659="","",'Student Record'!D659)</f>
        <v/>
      </c>
      <c r="J662" s="35" t="str">
        <f>IF('Student Record'!T659="","",'Student Record'!T659)</f>
        <v/>
      </c>
      <c r="K662" s="35" t="str">
        <f>IF('Student Record'!V659="","",'Student Record'!V659)</f>
        <v/>
      </c>
      <c r="L662" s="40" t="str">
        <f>IF('Student Record'!W659="","",'Student Record'!W659)</f>
        <v/>
      </c>
    </row>
    <row r="663" spans="1:12" ht="20.100000000000001" customHeight="1" x14ac:dyDescent="0.25">
      <c r="A663" s="39" t="str">
        <f>IF(Table1[[#This Row],[Name of Student]]="","",ROWS($A$1:A659))</f>
        <v/>
      </c>
      <c r="B663" s="36" t="str">
        <f>IF('Student Record'!A660="","",'Student Record'!A660)&amp;" "&amp;IF('Student Record'!B660="","",'Student Record'!B660)</f>
        <v xml:space="preserve"> </v>
      </c>
      <c r="C663" s="35" t="str">
        <f>IF('Student Record'!C660="","",'Student Record'!C660)</f>
        <v/>
      </c>
      <c r="D663" s="41" t="str">
        <f>IF('Student Record'!K660="","",'Student Record'!K660)</f>
        <v/>
      </c>
      <c r="E663" s="41" t="str">
        <f>IF('Student Record'!E660="","",'Student Record'!E660)</f>
        <v/>
      </c>
      <c r="F663" s="41" t="str">
        <f>IF('Student Record'!G660="","",'Student Record'!G660)</f>
        <v/>
      </c>
      <c r="G663" s="41" t="str">
        <f>IF('Student Record'!H660="","",'Student Record'!H660)</f>
        <v/>
      </c>
      <c r="H663" s="44" t="str">
        <f>IF('Student Record'!J660="","",'Student Record'!J660)</f>
        <v/>
      </c>
      <c r="I663" s="44" t="str">
        <f>IF('Student Record'!D660="","",'Student Record'!D660)</f>
        <v/>
      </c>
      <c r="J663" s="35" t="str">
        <f>IF('Student Record'!T660="","",'Student Record'!T660)</f>
        <v/>
      </c>
      <c r="K663" s="35" t="str">
        <f>IF('Student Record'!V660="","",'Student Record'!V660)</f>
        <v/>
      </c>
      <c r="L663" s="40" t="str">
        <f>IF('Student Record'!W660="","",'Student Record'!W660)</f>
        <v/>
      </c>
    </row>
    <row r="664" spans="1:12" ht="20.100000000000001" customHeight="1" x14ac:dyDescent="0.25">
      <c r="A664" s="39" t="str">
        <f>IF(Table1[[#This Row],[Name of Student]]="","",ROWS($A$1:A660))</f>
        <v/>
      </c>
      <c r="B664" s="36" t="str">
        <f>IF('Student Record'!A661="","",'Student Record'!A661)&amp;" "&amp;IF('Student Record'!B661="","",'Student Record'!B661)</f>
        <v xml:space="preserve"> </v>
      </c>
      <c r="C664" s="35" t="str">
        <f>IF('Student Record'!C661="","",'Student Record'!C661)</f>
        <v/>
      </c>
      <c r="D664" s="41" t="str">
        <f>IF('Student Record'!K661="","",'Student Record'!K661)</f>
        <v/>
      </c>
      <c r="E664" s="41" t="str">
        <f>IF('Student Record'!E661="","",'Student Record'!E661)</f>
        <v/>
      </c>
      <c r="F664" s="41" t="str">
        <f>IF('Student Record'!G661="","",'Student Record'!G661)</f>
        <v/>
      </c>
      <c r="G664" s="41" t="str">
        <f>IF('Student Record'!H661="","",'Student Record'!H661)</f>
        <v/>
      </c>
      <c r="H664" s="44" t="str">
        <f>IF('Student Record'!J661="","",'Student Record'!J661)</f>
        <v/>
      </c>
      <c r="I664" s="44" t="str">
        <f>IF('Student Record'!D661="","",'Student Record'!D661)</f>
        <v/>
      </c>
      <c r="J664" s="35" t="str">
        <f>IF('Student Record'!T661="","",'Student Record'!T661)</f>
        <v/>
      </c>
      <c r="K664" s="35" t="str">
        <f>IF('Student Record'!V661="","",'Student Record'!V661)</f>
        <v/>
      </c>
      <c r="L664" s="40" t="str">
        <f>IF('Student Record'!W661="","",'Student Record'!W661)</f>
        <v/>
      </c>
    </row>
    <row r="665" spans="1:12" ht="20.100000000000001" customHeight="1" x14ac:dyDescent="0.25">
      <c r="A665" s="39" t="str">
        <f>IF(Table1[[#This Row],[Name of Student]]="","",ROWS($A$1:A661))</f>
        <v/>
      </c>
      <c r="B665" s="36" t="str">
        <f>IF('Student Record'!A662="","",'Student Record'!A662)&amp;" "&amp;IF('Student Record'!B662="","",'Student Record'!B662)</f>
        <v xml:space="preserve"> </v>
      </c>
      <c r="C665" s="35" t="str">
        <f>IF('Student Record'!C662="","",'Student Record'!C662)</f>
        <v/>
      </c>
      <c r="D665" s="41" t="str">
        <f>IF('Student Record'!K662="","",'Student Record'!K662)</f>
        <v/>
      </c>
      <c r="E665" s="41" t="str">
        <f>IF('Student Record'!E662="","",'Student Record'!E662)</f>
        <v/>
      </c>
      <c r="F665" s="41" t="str">
        <f>IF('Student Record'!G662="","",'Student Record'!G662)</f>
        <v/>
      </c>
      <c r="G665" s="41" t="str">
        <f>IF('Student Record'!H662="","",'Student Record'!H662)</f>
        <v/>
      </c>
      <c r="H665" s="44" t="str">
        <f>IF('Student Record'!J662="","",'Student Record'!J662)</f>
        <v/>
      </c>
      <c r="I665" s="44" t="str">
        <f>IF('Student Record'!D662="","",'Student Record'!D662)</f>
        <v/>
      </c>
      <c r="J665" s="35" t="str">
        <f>IF('Student Record'!T662="","",'Student Record'!T662)</f>
        <v/>
      </c>
      <c r="K665" s="35" t="str">
        <f>IF('Student Record'!V662="","",'Student Record'!V662)</f>
        <v/>
      </c>
      <c r="L665" s="40" t="str">
        <f>IF('Student Record'!W662="","",'Student Record'!W662)</f>
        <v/>
      </c>
    </row>
    <row r="666" spans="1:12" ht="20.100000000000001" customHeight="1" x14ac:dyDescent="0.25">
      <c r="A666" s="39" t="str">
        <f>IF(Table1[[#This Row],[Name of Student]]="","",ROWS($A$1:A662))</f>
        <v/>
      </c>
      <c r="B666" s="36" t="str">
        <f>IF('Student Record'!A663="","",'Student Record'!A663)&amp;" "&amp;IF('Student Record'!B663="","",'Student Record'!B663)</f>
        <v xml:space="preserve"> </v>
      </c>
      <c r="C666" s="35" t="str">
        <f>IF('Student Record'!C663="","",'Student Record'!C663)</f>
        <v/>
      </c>
      <c r="D666" s="41" t="str">
        <f>IF('Student Record'!K663="","",'Student Record'!K663)</f>
        <v/>
      </c>
      <c r="E666" s="41" t="str">
        <f>IF('Student Record'!E663="","",'Student Record'!E663)</f>
        <v/>
      </c>
      <c r="F666" s="41" t="str">
        <f>IF('Student Record'!G663="","",'Student Record'!G663)</f>
        <v/>
      </c>
      <c r="G666" s="41" t="str">
        <f>IF('Student Record'!H663="","",'Student Record'!H663)</f>
        <v/>
      </c>
      <c r="H666" s="44" t="str">
        <f>IF('Student Record'!J663="","",'Student Record'!J663)</f>
        <v/>
      </c>
      <c r="I666" s="44" t="str">
        <f>IF('Student Record'!D663="","",'Student Record'!D663)</f>
        <v/>
      </c>
      <c r="J666" s="35" t="str">
        <f>IF('Student Record'!T663="","",'Student Record'!T663)</f>
        <v/>
      </c>
      <c r="K666" s="35" t="str">
        <f>IF('Student Record'!V663="","",'Student Record'!V663)</f>
        <v/>
      </c>
      <c r="L666" s="40" t="str">
        <f>IF('Student Record'!W663="","",'Student Record'!W663)</f>
        <v/>
      </c>
    </row>
    <row r="667" spans="1:12" ht="20.100000000000001" customHeight="1" x14ac:dyDescent="0.25">
      <c r="A667" s="39" t="str">
        <f>IF(Table1[[#This Row],[Name of Student]]="","",ROWS($A$1:A663))</f>
        <v/>
      </c>
      <c r="B667" s="36" t="str">
        <f>IF('Student Record'!A664="","",'Student Record'!A664)&amp;" "&amp;IF('Student Record'!B664="","",'Student Record'!B664)</f>
        <v xml:space="preserve"> </v>
      </c>
      <c r="C667" s="35" t="str">
        <f>IF('Student Record'!C664="","",'Student Record'!C664)</f>
        <v/>
      </c>
      <c r="D667" s="41" t="str">
        <f>IF('Student Record'!K664="","",'Student Record'!K664)</f>
        <v/>
      </c>
      <c r="E667" s="41" t="str">
        <f>IF('Student Record'!E664="","",'Student Record'!E664)</f>
        <v/>
      </c>
      <c r="F667" s="41" t="str">
        <f>IF('Student Record'!G664="","",'Student Record'!G664)</f>
        <v/>
      </c>
      <c r="G667" s="41" t="str">
        <f>IF('Student Record'!H664="","",'Student Record'!H664)</f>
        <v/>
      </c>
      <c r="H667" s="44" t="str">
        <f>IF('Student Record'!J664="","",'Student Record'!J664)</f>
        <v/>
      </c>
      <c r="I667" s="44" t="str">
        <f>IF('Student Record'!D664="","",'Student Record'!D664)</f>
        <v/>
      </c>
      <c r="J667" s="35" t="str">
        <f>IF('Student Record'!T664="","",'Student Record'!T664)</f>
        <v/>
      </c>
      <c r="K667" s="35" t="str">
        <f>IF('Student Record'!V664="","",'Student Record'!V664)</f>
        <v/>
      </c>
      <c r="L667" s="40" t="str">
        <f>IF('Student Record'!W664="","",'Student Record'!W664)</f>
        <v/>
      </c>
    </row>
    <row r="668" spans="1:12" ht="20.100000000000001" customHeight="1" x14ac:dyDescent="0.25">
      <c r="A668" s="39" t="str">
        <f>IF(Table1[[#This Row],[Name of Student]]="","",ROWS($A$1:A664))</f>
        <v/>
      </c>
      <c r="B668" s="36" t="str">
        <f>IF('Student Record'!A665="","",'Student Record'!A665)&amp;" "&amp;IF('Student Record'!B665="","",'Student Record'!B665)</f>
        <v xml:space="preserve"> </v>
      </c>
      <c r="C668" s="35" t="str">
        <f>IF('Student Record'!C665="","",'Student Record'!C665)</f>
        <v/>
      </c>
      <c r="D668" s="41" t="str">
        <f>IF('Student Record'!K665="","",'Student Record'!K665)</f>
        <v/>
      </c>
      <c r="E668" s="41" t="str">
        <f>IF('Student Record'!E665="","",'Student Record'!E665)</f>
        <v/>
      </c>
      <c r="F668" s="41" t="str">
        <f>IF('Student Record'!G665="","",'Student Record'!G665)</f>
        <v/>
      </c>
      <c r="G668" s="41" t="str">
        <f>IF('Student Record'!H665="","",'Student Record'!H665)</f>
        <v/>
      </c>
      <c r="H668" s="44" t="str">
        <f>IF('Student Record'!J665="","",'Student Record'!J665)</f>
        <v/>
      </c>
      <c r="I668" s="44" t="str">
        <f>IF('Student Record'!D665="","",'Student Record'!D665)</f>
        <v/>
      </c>
      <c r="J668" s="35" t="str">
        <f>IF('Student Record'!T665="","",'Student Record'!T665)</f>
        <v/>
      </c>
      <c r="K668" s="35" t="str">
        <f>IF('Student Record'!V665="","",'Student Record'!V665)</f>
        <v/>
      </c>
      <c r="L668" s="40" t="str">
        <f>IF('Student Record'!W665="","",'Student Record'!W665)</f>
        <v/>
      </c>
    </row>
    <row r="669" spans="1:12" ht="20.100000000000001" customHeight="1" x14ac:dyDescent="0.25">
      <c r="A669" s="39" t="str">
        <f>IF(Table1[[#This Row],[Name of Student]]="","",ROWS($A$1:A665))</f>
        <v/>
      </c>
      <c r="B669" s="36" t="str">
        <f>IF('Student Record'!A666="","",'Student Record'!A666)&amp;" "&amp;IF('Student Record'!B666="","",'Student Record'!B666)</f>
        <v xml:space="preserve"> </v>
      </c>
      <c r="C669" s="35" t="str">
        <f>IF('Student Record'!C666="","",'Student Record'!C666)</f>
        <v/>
      </c>
      <c r="D669" s="41" t="str">
        <f>IF('Student Record'!K666="","",'Student Record'!K666)</f>
        <v/>
      </c>
      <c r="E669" s="41" t="str">
        <f>IF('Student Record'!E666="","",'Student Record'!E666)</f>
        <v/>
      </c>
      <c r="F669" s="41" t="str">
        <f>IF('Student Record'!G666="","",'Student Record'!G666)</f>
        <v/>
      </c>
      <c r="G669" s="41" t="str">
        <f>IF('Student Record'!H666="","",'Student Record'!H666)</f>
        <v/>
      </c>
      <c r="H669" s="44" t="str">
        <f>IF('Student Record'!J666="","",'Student Record'!J666)</f>
        <v/>
      </c>
      <c r="I669" s="44" t="str">
        <f>IF('Student Record'!D666="","",'Student Record'!D666)</f>
        <v/>
      </c>
      <c r="J669" s="35" t="str">
        <f>IF('Student Record'!T666="","",'Student Record'!T666)</f>
        <v/>
      </c>
      <c r="K669" s="35" t="str">
        <f>IF('Student Record'!V666="","",'Student Record'!V666)</f>
        <v/>
      </c>
      <c r="L669" s="40" t="str">
        <f>IF('Student Record'!W666="","",'Student Record'!W666)</f>
        <v/>
      </c>
    </row>
    <row r="670" spans="1:12" ht="20.100000000000001" customHeight="1" x14ac:dyDescent="0.25">
      <c r="A670" s="39" t="str">
        <f>IF(Table1[[#This Row],[Name of Student]]="","",ROWS($A$1:A666))</f>
        <v/>
      </c>
      <c r="B670" s="36" t="str">
        <f>IF('Student Record'!A667="","",'Student Record'!A667)&amp;" "&amp;IF('Student Record'!B667="","",'Student Record'!B667)</f>
        <v xml:space="preserve"> </v>
      </c>
      <c r="C670" s="35" t="str">
        <f>IF('Student Record'!C667="","",'Student Record'!C667)</f>
        <v/>
      </c>
      <c r="D670" s="41" t="str">
        <f>IF('Student Record'!K667="","",'Student Record'!K667)</f>
        <v/>
      </c>
      <c r="E670" s="41" t="str">
        <f>IF('Student Record'!E667="","",'Student Record'!E667)</f>
        <v/>
      </c>
      <c r="F670" s="41" t="str">
        <f>IF('Student Record'!G667="","",'Student Record'!G667)</f>
        <v/>
      </c>
      <c r="G670" s="41" t="str">
        <f>IF('Student Record'!H667="","",'Student Record'!H667)</f>
        <v/>
      </c>
      <c r="H670" s="44" t="str">
        <f>IF('Student Record'!J667="","",'Student Record'!J667)</f>
        <v/>
      </c>
      <c r="I670" s="44" t="str">
        <f>IF('Student Record'!D667="","",'Student Record'!D667)</f>
        <v/>
      </c>
      <c r="J670" s="35" t="str">
        <f>IF('Student Record'!T667="","",'Student Record'!T667)</f>
        <v/>
      </c>
      <c r="K670" s="35" t="str">
        <f>IF('Student Record'!V667="","",'Student Record'!V667)</f>
        <v/>
      </c>
      <c r="L670" s="40" t="str">
        <f>IF('Student Record'!W667="","",'Student Record'!W667)</f>
        <v/>
      </c>
    </row>
    <row r="671" spans="1:12" ht="20.100000000000001" customHeight="1" x14ac:dyDescent="0.25">
      <c r="A671" s="39" t="str">
        <f>IF(Table1[[#This Row],[Name of Student]]="","",ROWS($A$1:A667))</f>
        <v/>
      </c>
      <c r="B671" s="36" t="str">
        <f>IF('Student Record'!A668="","",'Student Record'!A668)&amp;" "&amp;IF('Student Record'!B668="","",'Student Record'!B668)</f>
        <v xml:space="preserve"> </v>
      </c>
      <c r="C671" s="35" t="str">
        <f>IF('Student Record'!C668="","",'Student Record'!C668)</f>
        <v/>
      </c>
      <c r="D671" s="41" t="str">
        <f>IF('Student Record'!K668="","",'Student Record'!K668)</f>
        <v/>
      </c>
      <c r="E671" s="41" t="str">
        <f>IF('Student Record'!E668="","",'Student Record'!E668)</f>
        <v/>
      </c>
      <c r="F671" s="41" t="str">
        <f>IF('Student Record'!G668="","",'Student Record'!G668)</f>
        <v/>
      </c>
      <c r="G671" s="41" t="str">
        <f>IF('Student Record'!H668="","",'Student Record'!H668)</f>
        <v/>
      </c>
      <c r="H671" s="44" t="str">
        <f>IF('Student Record'!J668="","",'Student Record'!J668)</f>
        <v/>
      </c>
      <c r="I671" s="44" t="str">
        <f>IF('Student Record'!D668="","",'Student Record'!D668)</f>
        <v/>
      </c>
      <c r="J671" s="35" t="str">
        <f>IF('Student Record'!T668="","",'Student Record'!T668)</f>
        <v/>
      </c>
      <c r="K671" s="35" t="str">
        <f>IF('Student Record'!V668="","",'Student Record'!V668)</f>
        <v/>
      </c>
      <c r="L671" s="40" t="str">
        <f>IF('Student Record'!W668="","",'Student Record'!W668)</f>
        <v/>
      </c>
    </row>
    <row r="672" spans="1:12" ht="20.100000000000001" customHeight="1" x14ac:dyDescent="0.25">
      <c r="A672" s="39" t="str">
        <f>IF(Table1[[#This Row],[Name of Student]]="","",ROWS($A$1:A668))</f>
        <v/>
      </c>
      <c r="B672" s="36" t="str">
        <f>IF('Student Record'!A669="","",'Student Record'!A669)&amp;" "&amp;IF('Student Record'!B669="","",'Student Record'!B669)</f>
        <v xml:space="preserve"> </v>
      </c>
      <c r="C672" s="35" t="str">
        <f>IF('Student Record'!C669="","",'Student Record'!C669)</f>
        <v/>
      </c>
      <c r="D672" s="41" t="str">
        <f>IF('Student Record'!K669="","",'Student Record'!K669)</f>
        <v/>
      </c>
      <c r="E672" s="41" t="str">
        <f>IF('Student Record'!E669="","",'Student Record'!E669)</f>
        <v/>
      </c>
      <c r="F672" s="41" t="str">
        <f>IF('Student Record'!G669="","",'Student Record'!G669)</f>
        <v/>
      </c>
      <c r="G672" s="41" t="str">
        <f>IF('Student Record'!H669="","",'Student Record'!H669)</f>
        <v/>
      </c>
      <c r="H672" s="44" t="str">
        <f>IF('Student Record'!J669="","",'Student Record'!J669)</f>
        <v/>
      </c>
      <c r="I672" s="44" t="str">
        <f>IF('Student Record'!D669="","",'Student Record'!D669)</f>
        <v/>
      </c>
      <c r="J672" s="35" t="str">
        <f>IF('Student Record'!T669="","",'Student Record'!T669)</f>
        <v/>
      </c>
      <c r="K672" s="35" t="str">
        <f>IF('Student Record'!V669="","",'Student Record'!V669)</f>
        <v/>
      </c>
      <c r="L672" s="40" t="str">
        <f>IF('Student Record'!W669="","",'Student Record'!W669)</f>
        <v/>
      </c>
    </row>
    <row r="673" spans="1:12" ht="20.100000000000001" customHeight="1" x14ac:dyDescent="0.25">
      <c r="A673" s="39" t="str">
        <f>IF(Table1[[#This Row],[Name of Student]]="","",ROWS($A$1:A669))</f>
        <v/>
      </c>
      <c r="B673" s="36" t="str">
        <f>IF('Student Record'!A670="","",'Student Record'!A670)&amp;" "&amp;IF('Student Record'!B670="","",'Student Record'!B670)</f>
        <v xml:space="preserve"> </v>
      </c>
      <c r="C673" s="35" t="str">
        <f>IF('Student Record'!C670="","",'Student Record'!C670)</f>
        <v/>
      </c>
      <c r="D673" s="41" t="str">
        <f>IF('Student Record'!K670="","",'Student Record'!K670)</f>
        <v/>
      </c>
      <c r="E673" s="41" t="str">
        <f>IF('Student Record'!E670="","",'Student Record'!E670)</f>
        <v/>
      </c>
      <c r="F673" s="41" t="str">
        <f>IF('Student Record'!G670="","",'Student Record'!G670)</f>
        <v/>
      </c>
      <c r="G673" s="41" t="str">
        <f>IF('Student Record'!H670="","",'Student Record'!H670)</f>
        <v/>
      </c>
      <c r="H673" s="44" t="str">
        <f>IF('Student Record'!J670="","",'Student Record'!J670)</f>
        <v/>
      </c>
      <c r="I673" s="44" t="str">
        <f>IF('Student Record'!D670="","",'Student Record'!D670)</f>
        <v/>
      </c>
      <c r="J673" s="35" t="str">
        <f>IF('Student Record'!T670="","",'Student Record'!T670)</f>
        <v/>
      </c>
      <c r="K673" s="35" t="str">
        <f>IF('Student Record'!V670="","",'Student Record'!V670)</f>
        <v/>
      </c>
      <c r="L673" s="40" t="str">
        <f>IF('Student Record'!W670="","",'Student Record'!W670)</f>
        <v/>
      </c>
    </row>
    <row r="674" spans="1:12" ht="20.100000000000001" customHeight="1" x14ac:dyDescent="0.25">
      <c r="A674" s="39" t="str">
        <f>IF(Table1[[#This Row],[Name of Student]]="","",ROWS($A$1:A670))</f>
        <v/>
      </c>
      <c r="B674" s="36" t="str">
        <f>IF('Student Record'!A671="","",'Student Record'!A671)&amp;" "&amp;IF('Student Record'!B671="","",'Student Record'!B671)</f>
        <v xml:space="preserve"> </v>
      </c>
      <c r="C674" s="35" t="str">
        <f>IF('Student Record'!C671="","",'Student Record'!C671)</f>
        <v/>
      </c>
      <c r="D674" s="41" t="str">
        <f>IF('Student Record'!K671="","",'Student Record'!K671)</f>
        <v/>
      </c>
      <c r="E674" s="41" t="str">
        <f>IF('Student Record'!E671="","",'Student Record'!E671)</f>
        <v/>
      </c>
      <c r="F674" s="41" t="str">
        <f>IF('Student Record'!G671="","",'Student Record'!G671)</f>
        <v/>
      </c>
      <c r="G674" s="41" t="str">
        <f>IF('Student Record'!H671="","",'Student Record'!H671)</f>
        <v/>
      </c>
      <c r="H674" s="44" t="str">
        <f>IF('Student Record'!J671="","",'Student Record'!J671)</f>
        <v/>
      </c>
      <c r="I674" s="44" t="str">
        <f>IF('Student Record'!D671="","",'Student Record'!D671)</f>
        <v/>
      </c>
      <c r="J674" s="35" t="str">
        <f>IF('Student Record'!T671="","",'Student Record'!T671)</f>
        <v/>
      </c>
      <c r="K674" s="35" t="str">
        <f>IF('Student Record'!V671="","",'Student Record'!V671)</f>
        <v/>
      </c>
      <c r="L674" s="40" t="str">
        <f>IF('Student Record'!W671="","",'Student Record'!W671)</f>
        <v/>
      </c>
    </row>
    <row r="675" spans="1:12" ht="20.100000000000001" customHeight="1" x14ac:dyDescent="0.25">
      <c r="A675" s="39" t="str">
        <f>IF(Table1[[#This Row],[Name of Student]]="","",ROWS($A$1:A671))</f>
        <v/>
      </c>
      <c r="B675" s="36" t="str">
        <f>IF('Student Record'!A672="","",'Student Record'!A672)&amp;" "&amp;IF('Student Record'!B672="","",'Student Record'!B672)</f>
        <v xml:space="preserve"> </v>
      </c>
      <c r="C675" s="35" t="str">
        <f>IF('Student Record'!C672="","",'Student Record'!C672)</f>
        <v/>
      </c>
      <c r="D675" s="41" t="str">
        <f>IF('Student Record'!K672="","",'Student Record'!K672)</f>
        <v/>
      </c>
      <c r="E675" s="41" t="str">
        <f>IF('Student Record'!E672="","",'Student Record'!E672)</f>
        <v/>
      </c>
      <c r="F675" s="41" t="str">
        <f>IF('Student Record'!G672="","",'Student Record'!G672)</f>
        <v/>
      </c>
      <c r="G675" s="41" t="str">
        <f>IF('Student Record'!H672="","",'Student Record'!H672)</f>
        <v/>
      </c>
      <c r="H675" s="44" t="str">
        <f>IF('Student Record'!J672="","",'Student Record'!J672)</f>
        <v/>
      </c>
      <c r="I675" s="44" t="str">
        <f>IF('Student Record'!D672="","",'Student Record'!D672)</f>
        <v/>
      </c>
      <c r="J675" s="35" t="str">
        <f>IF('Student Record'!T672="","",'Student Record'!T672)</f>
        <v/>
      </c>
      <c r="K675" s="35" t="str">
        <f>IF('Student Record'!V672="","",'Student Record'!V672)</f>
        <v/>
      </c>
      <c r="L675" s="40" t="str">
        <f>IF('Student Record'!W672="","",'Student Record'!W672)</f>
        <v/>
      </c>
    </row>
    <row r="676" spans="1:12" ht="20.100000000000001" customHeight="1" x14ac:dyDescent="0.25">
      <c r="A676" s="39" t="str">
        <f>IF(Table1[[#This Row],[Name of Student]]="","",ROWS($A$1:A672))</f>
        <v/>
      </c>
      <c r="B676" s="36" t="str">
        <f>IF('Student Record'!A673="","",'Student Record'!A673)&amp;" "&amp;IF('Student Record'!B673="","",'Student Record'!B673)</f>
        <v xml:space="preserve"> </v>
      </c>
      <c r="C676" s="35" t="str">
        <f>IF('Student Record'!C673="","",'Student Record'!C673)</f>
        <v/>
      </c>
      <c r="D676" s="41" t="str">
        <f>IF('Student Record'!K673="","",'Student Record'!K673)</f>
        <v/>
      </c>
      <c r="E676" s="41" t="str">
        <f>IF('Student Record'!E673="","",'Student Record'!E673)</f>
        <v/>
      </c>
      <c r="F676" s="41" t="str">
        <f>IF('Student Record'!G673="","",'Student Record'!G673)</f>
        <v/>
      </c>
      <c r="G676" s="41" t="str">
        <f>IF('Student Record'!H673="","",'Student Record'!H673)</f>
        <v/>
      </c>
      <c r="H676" s="44" t="str">
        <f>IF('Student Record'!J673="","",'Student Record'!J673)</f>
        <v/>
      </c>
      <c r="I676" s="44" t="str">
        <f>IF('Student Record'!D673="","",'Student Record'!D673)</f>
        <v/>
      </c>
      <c r="J676" s="35" t="str">
        <f>IF('Student Record'!T673="","",'Student Record'!T673)</f>
        <v/>
      </c>
      <c r="K676" s="35" t="str">
        <f>IF('Student Record'!V673="","",'Student Record'!V673)</f>
        <v/>
      </c>
      <c r="L676" s="40" t="str">
        <f>IF('Student Record'!W673="","",'Student Record'!W673)</f>
        <v/>
      </c>
    </row>
    <row r="677" spans="1:12" ht="20.100000000000001" customHeight="1" x14ac:dyDescent="0.25">
      <c r="A677" s="39" t="str">
        <f>IF(Table1[[#This Row],[Name of Student]]="","",ROWS($A$1:A673))</f>
        <v/>
      </c>
      <c r="B677" s="36" t="str">
        <f>IF('Student Record'!A674="","",'Student Record'!A674)&amp;" "&amp;IF('Student Record'!B674="","",'Student Record'!B674)</f>
        <v xml:space="preserve"> </v>
      </c>
      <c r="C677" s="35" t="str">
        <f>IF('Student Record'!C674="","",'Student Record'!C674)</f>
        <v/>
      </c>
      <c r="D677" s="41" t="str">
        <f>IF('Student Record'!K674="","",'Student Record'!K674)</f>
        <v/>
      </c>
      <c r="E677" s="41" t="str">
        <f>IF('Student Record'!E674="","",'Student Record'!E674)</f>
        <v/>
      </c>
      <c r="F677" s="41" t="str">
        <f>IF('Student Record'!G674="","",'Student Record'!G674)</f>
        <v/>
      </c>
      <c r="G677" s="41" t="str">
        <f>IF('Student Record'!H674="","",'Student Record'!H674)</f>
        <v/>
      </c>
      <c r="H677" s="44" t="str">
        <f>IF('Student Record'!J674="","",'Student Record'!J674)</f>
        <v/>
      </c>
      <c r="I677" s="44" t="str">
        <f>IF('Student Record'!D674="","",'Student Record'!D674)</f>
        <v/>
      </c>
      <c r="J677" s="35" t="str">
        <f>IF('Student Record'!T674="","",'Student Record'!T674)</f>
        <v/>
      </c>
      <c r="K677" s="35" t="str">
        <f>IF('Student Record'!V674="","",'Student Record'!V674)</f>
        <v/>
      </c>
      <c r="L677" s="40" t="str">
        <f>IF('Student Record'!W674="","",'Student Record'!W674)</f>
        <v/>
      </c>
    </row>
    <row r="678" spans="1:12" ht="20.100000000000001" customHeight="1" x14ac:dyDescent="0.25">
      <c r="A678" s="39" t="str">
        <f>IF(Table1[[#This Row],[Name of Student]]="","",ROWS($A$1:A674))</f>
        <v/>
      </c>
      <c r="B678" s="36" t="str">
        <f>IF('Student Record'!A675="","",'Student Record'!A675)&amp;" "&amp;IF('Student Record'!B675="","",'Student Record'!B675)</f>
        <v xml:space="preserve"> </v>
      </c>
      <c r="C678" s="35" t="str">
        <f>IF('Student Record'!C675="","",'Student Record'!C675)</f>
        <v/>
      </c>
      <c r="D678" s="41" t="str">
        <f>IF('Student Record'!K675="","",'Student Record'!K675)</f>
        <v/>
      </c>
      <c r="E678" s="41" t="str">
        <f>IF('Student Record'!E675="","",'Student Record'!E675)</f>
        <v/>
      </c>
      <c r="F678" s="41" t="str">
        <f>IF('Student Record'!G675="","",'Student Record'!G675)</f>
        <v/>
      </c>
      <c r="G678" s="41" t="str">
        <f>IF('Student Record'!H675="","",'Student Record'!H675)</f>
        <v/>
      </c>
      <c r="H678" s="44" t="str">
        <f>IF('Student Record'!J675="","",'Student Record'!J675)</f>
        <v/>
      </c>
      <c r="I678" s="44" t="str">
        <f>IF('Student Record'!D675="","",'Student Record'!D675)</f>
        <v/>
      </c>
      <c r="J678" s="35" t="str">
        <f>IF('Student Record'!T675="","",'Student Record'!T675)</f>
        <v/>
      </c>
      <c r="K678" s="35" t="str">
        <f>IF('Student Record'!V675="","",'Student Record'!V675)</f>
        <v/>
      </c>
      <c r="L678" s="40" t="str">
        <f>IF('Student Record'!W675="","",'Student Record'!W675)</f>
        <v/>
      </c>
    </row>
    <row r="679" spans="1:12" ht="20.100000000000001" customHeight="1" x14ac:dyDescent="0.25">
      <c r="A679" s="39" t="str">
        <f>IF(Table1[[#This Row],[Name of Student]]="","",ROWS($A$1:A675))</f>
        <v/>
      </c>
      <c r="B679" s="36" t="str">
        <f>IF('Student Record'!A676="","",'Student Record'!A676)&amp;" "&amp;IF('Student Record'!B676="","",'Student Record'!B676)</f>
        <v xml:space="preserve"> </v>
      </c>
      <c r="C679" s="35" t="str">
        <f>IF('Student Record'!C676="","",'Student Record'!C676)</f>
        <v/>
      </c>
      <c r="D679" s="41" t="str">
        <f>IF('Student Record'!K676="","",'Student Record'!K676)</f>
        <v/>
      </c>
      <c r="E679" s="41" t="str">
        <f>IF('Student Record'!E676="","",'Student Record'!E676)</f>
        <v/>
      </c>
      <c r="F679" s="41" t="str">
        <f>IF('Student Record'!G676="","",'Student Record'!G676)</f>
        <v/>
      </c>
      <c r="G679" s="41" t="str">
        <f>IF('Student Record'!H676="","",'Student Record'!H676)</f>
        <v/>
      </c>
      <c r="H679" s="44" t="str">
        <f>IF('Student Record'!J676="","",'Student Record'!J676)</f>
        <v/>
      </c>
      <c r="I679" s="44" t="str">
        <f>IF('Student Record'!D676="","",'Student Record'!D676)</f>
        <v/>
      </c>
      <c r="J679" s="35" t="str">
        <f>IF('Student Record'!T676="","",'Student Record'!T676)</f>
        <v/>
      </c>
      <c r="K679" s="35" t="str">
        <f>IF('Student Record'!V676="","",'Student Record'!V676)</f>
        <v/>
      </c>
      <c r="L679" s="40" t="str">
        <f>IF('Student Record'!W676="","",'Student Record'!W676)</f>
        <v/>
      </c>
    </row>
    <row r="680" spans="1:12" ht="20.100000000000001" customHeight="1" x14ac:dyDescent="0.25">
      <c r="A680" s="39" t="str">
        <f>IF(Table1[[#This Row],[Name of Student]]="","",ROWS($A$1:A676))</f>
        <v/>
      </c>
      <c r="B680" s="36" t="str">
        <f>IF('Student Record'!A677="","",'Student Record'!A677)&amp;" "&amp;IF('Student Record'!B677="","",'Student Record'!B677)</f>
        <v xml:space="preserve"> </v>
      </c>
      <c r="C680" s="35" t="str">
        <f>IF('Student Record'!C677="","",'Student Record'!C677)</f>
        <v/>
      </c>
      <c r="D680" s="41" t="str">
        <f>IF('Student Record'!K677="","",'Student Record'!K677)</f>
        <v/>
      </c>
      <c r="E680" s="41" t="str">
        <f>IF('Student Record'!E677="","",'Student Record'!E677)</f>
        <v/>
      </c>
      <c r="F680" s="41" t="str">
        <f>IF('Student Record'!G677="","",'Student Record'!G677)</f>
        <v/>
      </c>
      <c r="G680" s="41" t="str">
        <f>IF('Student Record'!H677="","",'Student Record'!H677)</f>
        <v/>
      </c>
      <c r="H680" s="44" t="str">
        <f>IF('Student Record'!J677="","",'Student Record'!J677)</f>
        <v/>
      </c>
      <c r="I680" s="44" t="str">
        <f>IF('Student Record'!D677="","",'Student Record'!D677)</f>
        <v/>
      </c>
      <c r="J680" s="35" t="str">
        <f>IF('Student Record'!T677="","",'Student Record'!T677)</f>
        <v/>
      </c>
      <c r="K680" s="35" t="str">
        <f>IF('Student Record'!V677="","",'Student Record'!V677)</f>
        <v/>
      </c>
      <c r="L680" s="40" t="str">
        <f>IF('Student Record'!W677="","",'Student Record'!W677)</f>
        <v/>
      </c>
    </row>
    <row r="681" spans="1:12" ht="20.100000000000001" customHeight="1" x14ac:dyDescent="0.25">
      <c r="A681" s="39" t="str">
        <f>IF(Table1[[#This Row],[Name of Student]]="","",ROWS($A$1:A677))</f>
        <v/>
      </c>
      <c r="B681" s="36" t="str">
        <f>IF('Student Record'!A678="","",'Student Record'!A678)&amp;" "&amp;IF('Student Record'!B678="","",'Student Record'!B678)</f>
        <v xml:space="preserve"> </v>
      </c>
      <c r="C681" s="35" t="str">
        <f>IF('Student Record'!C678="","",'Student Record'!C678)</f>
        <v/>
      </c>
      <c r="D681" s="41" t="str">
        <f>IF('Student Record'!K678="","",'Student Record'!K678)</f>
        <v/>
      </c>
      <c r="E681" s="41" t="str">
        <f>IF('Student Record'!E678="","",'Student Record'!E678)</f>
        <v/>
      </c>
      <c r="F681" s="41" t="str">
        <f>IF('Student Record'!G678="","",'Student Record'!G678)</f>
        <v/>
      </c>
      <c r="G681" s="41" t="str">
        <f>IF('Student Record'!H678="","",'Student Record'!H678)</f>
        <v/>
      </c>
      <c r="H681" s="44" t="str">
        <f>IF('Student Record'!J678="","",'Student Record'!J678)</f>
        <v/>
      </c>
      <c r="I681" s="44" t="str">
        <f>IF('Student Record'!D678="","",'Student Record'!D678)</f>
        <v/>
      </c>
      <c r="J681" s="35" t="str">
        <f>IF('Student Record'!T678="","",'Student Record'!T678)</f>
        <v/>
      </c>
      <c r="K681" s="35" t="str">
        <f>IF('Student Record'!V678="","",'Student Record'!V678)</f>
        <v/>
      </c>
      <c r="L681" s="40" t="str">
        <f>IF('Student Record'!W678="","",'Student Record'!W678)</f>
        <v/>
      </c>
    </row>
    <row r="682" spans="1:12" ht="20.100000000000001" customHeight="1" x14ac:dyDescent="0.25">
      <c r="A682" s="39" t="str">
        <f>IF(Table1[[#This Row],[Name of Student]]="","",ROWS($A$1:A678))</f>
        <v/>
      </c>
      <c r="B682" s="36" t="str">
        <f>IF('Student Record'!A679="","",'Student Record'!A679)&amp;" "&amp;IF('Student Record'!B679="","",'Student Record'!B679)</f>
        <v xml:space="preserve"> </v>
      </c>
      <c r="C682" s="35" t="str">
        <f>IF('Student Record'!C679="","",'Student Record'!C679)</f>
        <v/>
      </c>
      <c r="D682" s="41" t="str">
        <f>IF('Student Record'!K679="","",'Student Record'!K679)</f>
        <v/>
      </c>
      <c r="E682" s="41" t="str">
        <f>IF('Student Record'!E679="","",'Student Record'!E679)</f>
        <v/>
      </c>
      <c r="F682" s="41" t="str">
        <f>IF('Student Record'!G679="","",'Student Record'!G679)</f>
        <v/>
      </c>
      <c r="G682" s="41" t="str">
        <f>IF('Student Record'!H679="","",'Student Record'!H679)</f>
        <v/>
      </c>
      <c r="H682" s="44" t="str">
        <f>IF('Student Record'!J679="","",'Student Record'!J679)</f>
        <v/>
      </c>
      <c r="I682" s="44" t="str">
        <f>IF('Student Record'!D679="","",'Student Record'!D679)</f>
        <v/>
      </c>
      <c r="J682" s="35" t="str">
        <f>IF('Student Record'!T679="","",'Student Record'!T679)</f>
        <v/>
      </c>
      <c r="K682" s="35" t="str">
        <f>IF('Student Record'!V679="","",'Student Record'!V679)</f>
        <v/>
      </c>
      <c r="L682" s="40" t="str">
        <f>IF('Student Record'!W679="","",'Student Record'!W679)</f>
        <v/>
      </c>
    </row>
    <row r="683" spans="1:12" ht="20.100000000000001" customHeight="1" x14ac:dyDescent="0.25">
      <c r="A683" s="39" t="str">
        <f>IF(Table1[[#This Row],[Name of Student]]="","",ROWS($A$1:A679))</f>
        <v/>
      </c>
      <c r="B683" s="36" t="str">
        <f>IF('Student Record'!A680="","",'Student Record'!A680)&amp;" "&amp;IF('Student Record'!B680="","",'Student Record'!B680)</f>
        <v xml:space="preserve"> </v>
      </c>
      <c r="C683" s="35" t="str">
        <f>IF('Student Record'!C680="","",'Student Record'!C680)</f>
        <v/>
      </c>
      <c r="D683" s="41" t="str">
        <f>IF('Student Record'!K680="","",'Student Record'!K680)</f>
        <v/>
      </c>
      <c r="E683" s="41" t="str">
        <f>IF('Student Record'!E680="","",'Student Record'!E680)</f>
        <v/>
      </c>
      <c r="F683" s="41" t="str">
        <f>IF('Student Record'!G680="","",'Student Record'!G680)</f>
        <v/>
      </c>
      <c r="G683" s="41" t="str">
        <f>IF('Student Record'!H680="","",'Student Record'!H680)</f>
        <v/>
      </c>
      <c r="H683" s="44" t="str">
        <f>IF('Student Record'!J680="","",'Student Record'!J680)</f>
        <v/>
      </c>
      <c r="I683" s="44" t="str">
        <f>IF('Student Record'!D680="","",'Student Record'!D680)</f>
        <v/>
      </c>
      <c r="J683" s="35" t="str">
        <f>IF('Student Record'!T680="","",'Student Record'!T680)</f>
        <v/>
      </c>
      <c r="K683" s="35" t="str">
        <f>IF('Student Record'!V680="","",'Student Record'!V680)</f>
        <v/>
      </c>
      <c r="L683" s="40" t="str">
        <f>IF('Student Record'!W680="","",'Student Record'!W680)</f>
        <v/>
      </c>
    </row>
    <row r="684" spans="1:12" ht="20.100000000000001" customHeight="1" x14ac:dyDescent="0.25">
      <c r="A684" s="39" t="str">
        <f>IF(Table1[[#This Row],[Name of Student]]="","",ROWS($A$1:A680))</f>
        <v/>
      </c>
      <c r="B684" s="36" t="str">
        <f>IF('Student Record'!A681="","",'Student Record'!A681)&amp;" "&amp;IF('Student Record'!B681="","",'Student Record'!B681)</f>
        <v xml:space="preserve"> </v>
      </c>
      <c r="C684" s="35" t="str">
        <f>IF('Student Record'!C681="","",'Student Record'!C681)</f>
        <v/>
      </c>
      <c r="D684" s="41" t="str">
        <f>IF('Student Record'!K681="","",'Student Record'!K681)</f>
        <v/>
      </c>
      <c r="E684" s="41" t="str">
        <f>IF('Student Record'!E681="","",'Student Record'!E681)</f>
        <v/>
      </c>
      <c r="F684" s="41" t="str">
        <f>IF('Student Record'!G681="","",'Student Record'!G681)</f>
        <v/>
      </c>
      <c r="G684" s="41" t="str">
        <f>IF('Student Record'!H681="","",'Student Record'!H681)</f>
        <v/>
      </c>
      <c r="H684" s="44" t="str">
        <f>IF('Student Record'!J681="","",'Student Record'!J681)</f>
        <v/>
      </c>
      <c r="I684" s="44" t="str">
        <f>IF('Student Record'!D681="","",'Student Record'!D681)</f>
        <v/>
      </c>
      <c r="J684" s="35" t="str">
        <f>IF('Student Record'!T681="","",'Student Record'!T681)</f>
        <v/>
      </c>
      <c r="K684" s="35" t="str">
        <f>IF('Student Record'!V681="","",'Student Record'!V681)</f>
        <v/>
      </c>
      <c r="L684" s="40" t="str">
        <f>IF('Student Record'!W681="","",'Student Record'!W681)</f>
        <v/>
      </c>
    </row>
    <row r="685" spans="1:12" ht="20.100000000000001" customHeight="1" x14ac:dyDescent="0.25">
      <c r="A685" s="39" t="str">
        <f>IF(Table1[[#This Row],[Name of Student]]="","",ROWS($A$1:A681))</f>
        <v/>
      </c>
      <c r="B685" s="36" t="str">
        <f>IF('Student Record'!A682="","",'Student Record'!A682)&amp;" "&amp;IF('Student Record'!B682="","",'Student Record'!B682)</f>
        <v xml:space="preserve"> </v>
      </c>
      <c r="C685" s="35" t="str">
        <f>IF('Student Record'!C682="","",'Student Record'!C682)</f>
        <v/>
      </c>
      <c r="D685" s="41" t="str">
        <f>IF('Student Record'!K682="","",'Student Record'!K682)</f>
        <v/>
      </c>
      <c r="E685" s="41" t="str">
        <f>IF('Student Record'!E682="","",'Student Record'!E682)</f>
        <v/>
      </c>
      <c r="F685" s="41" t="str">
        <f>IF('Student Record'!G682="","",'Student Record'!G682)</f>
        <v/>
      </c>
      <c r="G685" s="41" t="str">
        <f>IF('Student Record'!H682="","",'Student Record'!H682)</f>
        <v/>
      </c>
      <c r="H685" s="44" t="str">
        <f>IF('Student Record'!J682="","",'Student Record'!J682)</f>
        <v/>
      </c>
      <c r="I685" s="44" t="str">
        <f>IF('Student Record'!D682="","",'Student Record'!D682)</f>
        <v/>
      </c>
      <c r="J685" s="35" t="str">
        <f>IF('Student Record'!T682="","",'Student Record'!T682)</f>
        <v/>
      </c>
      <c r="K685" s="35" t="str">
        <f>IF('Student Record'!V682="","",'Student Record'!V682)</f>
        <v/>
      </c>
      <c r="L685" s="40" t="str">
        <f>IF('Student Record'!W682="","",'Student Record'!W682)</f>
        <v/>
      </c>
    </row>
    <row r="686" spans="1:12" ht="20.100000000000001" customHeight="1" x14ac:dyDescent="0.25">
      <c r="A686" s="39" t="str">
        <f>IF(Table1[[#This Row],[Name of Student]]="","",ROWS($A$1:A682))</f>
        <v/>
      </c>
      <c r="B686" s="36" t="str">
        <f>IF('Student Record'!A683="","",'Student Record'!A683)&amp;" "&amp;IF('Student Record'!B683="","",'Student Record'!B683)</f>
        <v xml:space="preserve"> </v>
      </c>
      <c r="C686" s="35" t="str">
        <f>IF('Student Record'!C683="","",'Student Record'!C683)</f>
        <v/>
      </c>
      <c r="D686" s="41" t="str">
        <f>IF('Student Record'!K683="","",'Student Record'!K683)</f>
        <v/>
      </c>
      <c r="E686" s="41" t="str">
        <f>IF('Student Record'!E683="","",'Student Record'!E683)</f>
        <v/>
      </c>
      <c r="F686" s="41" t="str">
        <f>IF('Student Record'!G683="","",'Student Record'!G683)</f>
        <v/>
      </c>
      <c r="G686" s="41" t="str">
        <f>IF('Student Record'!H683="","",'Student Record'!H683)</f>
        <v/>
      </c>
      <c r="H686" s="44" t="str">
        <f>IF('Student Record'!J683="","",'Student Record'!J683)</f>
        <v/>
      </c>
      <c r="I686" s="44" t="str">
        <f>IF('Student Record'!D683="","",'Student Record'!D683)</f>
        <v/>
      </c>
      <c r="J686" s="35" t="str">
        <f>IF('Student Record'!T683="","",'Student Record'!T683)</f>
        <v/>
      </c>
      <c r="K686" s="35" t="str">
        <f>IF('Student Record'!V683="","",'Student Record'!V683)</f>
        <v/>
      </c>
      <c r="L686" s="40" t="str">
        <f>IF('Student Record'!W683="","",'Student Record'!W683)</f>
        <v/>
      </c>
    </row>
    <row r="687" spans="1:12" ht="20.100000000000001" customHeight="1" x14ac:dyDescent="0.25">
      <c r="A687" s="39" t="str">
        <f>IF(Table1[[#This Row],[Name of Student]]="","",ROWS($A$1:A683))</f>
        <v/>
      </c>
      <c r="B687" s="36" t="str">
        <f>IF('Student Record'!A684="","",'Student Record'!A684)&amp;" "&amp;IF('Student Record'!B684="","",'Student Record'!B684)</f>
        <v xml:space="preserve"> </v>
      </c>
      <c r="C687" s="35" t="str">
        <f>IF('Student Record'!C684="","",'Student Record'!C684)</f>
        <v/>
      </c>
      <c r="D687" s="41" t="str">
        <f>IF('Student Record'!K684="","",'Student Record'!K684)</f>
        <v/>
      </c>
      <c r="E687" s="41" t="str">
        <f>IF('Student Record'!E684="","",'Student Record'!E684)</f>
        <v/>
      </c>
      <c r="F687" s="41" t="str">
        <f>IF('Student Record'!G684="","",'Student Record'!G684)</f>
        <v/>
      </c>
      <c r="G687" s="41" t="str">
        <f>IF('Student Record'!H684="","",'Student Record'!H684)</f>
        <v/>
      </c>
      <c r="H687" s="44" t="str">
        <f>IF('Student Record'!J684="","",'Student Record'!J684)</f>
        <v/>
      </c>
      <c r="I687" s="44" t="str">
        <f>IF('Student Record'!D684="","",'Student Record'!D684)</f>
        <v/>
      </c>
      <c r="J687" s="35" t="str">
        <f>IF('Student Record'!T684="","",'Student Record'!T684)</f>
        <v/>
      </c>
      <c r="K687" s="35" t="str">
        <f>IF('Student Record'!V684="","",'Student Record'!V684)</f>
        <v/>
      </c>
      <c r="L687" s="40" t="str">
        <f>IF('Student Record'!W684="","",'Student Record'!W684)</f>
        <v/>
      </c>
    </row>
    <row r="688" spans="1:12" ht="20.100000000000001" customHeight="1" x14ac:dyDescent="0.25">
      <c r="A688" s="39" t="str">
        <f>IF(Table1[[#This Row],[Name of Student]]="","",ROWS($A$1:A684))</f>
        <v/>
      </c>
      <c r="B688" s="36" t="str">
        <f>IF('Student Record'!A685="","",'Student Record'!A685)&amp;" "&amp;IF('Student Record'!B685="","",'Student Record'!B685)</f>
        <v xml:space="preserve"> </v>
      </c>
      <c r="C688" s="35" t="str">
        <f>IF('Student Record'!C685="","",'Student Record'!C685)</f>
        <v/>
      </c>
      <c r="D688" s="41" t="str">
        <f>IF('Student Record'!K685="","",'Student Record'!K685)</f>
        <v/>
      </c>
      <c r="E688" s="41" t="str">
        <f>IF('Student Record'!E685="","",'Student Record'!E685)</f>
        <v/>
      </c>
      <c r="F688" s="41" t="str">
        <f>IF('Student Record'!G685="","",'Student Record'!G685)</f>
        <v/>
      </c>
      <c r="G688" s="41" t="str">
        <f>IF('Student Record'!H685="","",'Student Record'!H685)</f>
        <v/>
      </c>
      <c r="H688" s="44" t="str">
        <f>IF('Student Record'!J685="","",'Student Record'!J685)</f>
        <v/>
      </c>
      <c r="I688" s="44" t="str">
        <f>IF('Student Record'!D685="","",'Student Record'!D685)</f>
        <v/>
      </c>
      <c r="J688" s="35" t="str">
        <f>IF('Student Record'!T685="","",'Student Record'!T685)</f>
        <v/>
      </c>
      <c r="K688" s="35" t="str">
        <f>IF('Student Record'!V685="","",'Student Record'!V685)</f>
        <v/>
      </c>
      <c r="L688" s="40" t="str">
        <f>IF('Student Record'!W685="","",'Student Record'!W685)</f>
        <v/>
      </c>
    </row>
    <row r="689" spans="1:12" ht="20.100000000000001" customHeight="1" x14ac:dyDescent="0.25">
      <c r="A689" s="39" t="str">
        <f>IF(Table1[[#This Row],[Name of Student]]="","",ROWS($A$1:A685))</f>
        <v/>
      </c>
      <c r="B689" s="36" t="str">
        <f>IF('Student Record'!A686="","",'Student Record'!A686)&amp;" "&amp;IF('Student Record'!B686="","",'Student Record'!B686)</f>
        <v xml:space="preserve"> </v>
      </c>
      <c r="C689" s="35" t="str">
        <f>IF('Student Record'!C686="","",'Student Record'!C686)</f>
        <v/>
      </c>
      <c r="D689" s="41" t="str">
        <f>IF('Student Record'!K686="","",'Student Record'!K686)</f>
        <v/>
      </c>
      <c r="E689" s="41" t="str">
        <f>IF('Student Record'!E686="","",'Student Record'!E686)</f>
        <v/>
      </c>
      <c r="F689" s="41" t="str">
        <f>IF('Student Record'!G686="","",'Student Record'!G686)</f>
        <v/>
      </c>
      <c r="G689" s="41" t="str">
        <f>IF('Student Record'!H686="","",'Student Record'!H686)</f>
        <v/>
      </c>
      <c r="H689" s="44" t="str">
        <f>IF('Student Record'!J686="","",'Student Record'!J686)</f>
        <v/>
      </c>
      <c r="I689" s="44" t="str">
        <f>IF('Student Record'!D686="","",'Student Record'!D686)</f>
        <v/>
      </c>
      <c r="J689" s="35" t="str">
        <f>IF('Student Record'!T686="","",'Student Record'!T686)</f>
        <v/>
      </c>
      <c r="K689" s="35" t="str">
        <f>IF('Student Record'!V686="","",'Student Record'!V686)</f>
        <v/>
      </c>
      <c r="L689" s="40" t="str">
        <f>IF('Student Record'!W686="","",'Student Record'!W686)</f>
        <v/>
      </c>
    </row>
    <row r="690" spans="1:12" ht="20.100000000000001" customHeight="1" x14ac:dyDescent="0.25">
      <c r="A690" s="39" t="str">
        <f>IF(Table1[[#This Row],[Name of Student]]="","",ROWS($A$1:A686))</f>
        <v/>
      </c>
      <c r="B690" s="36" t="str">
        <f>IF('Student Record'!A687="","",'Student Record'!A687)&amp;" "&amp;IF('Student Record'!B687="","",'Student Record'!B687)</f>
        <v xml:space="preserve"> </v>
      </c>
      <c r="C690" s="35" t="str">
        <f>IF('Student Record'!C687="","",'Student Record'!C687)</f>
        <v/>
      </c>
      <c r="D690" s="41" t="str">
        <f>IF('Student Record'!K687="","",'Student Record'!K687)</f>
        <v/>
      </c>
      <c r="E690" s="41" t="str">
        <f>IF('Student Record'!E687="","",'Student Record'!E687)</f>
        <v/>
      </c>
      <c r="F690" s="41" t="str">
        <f>IF('Student Record'!G687="","",'Student Record'!G687)</f>
        <v/>
      </c>
      <c r="G690" s="41" t="str">
        <f>IF('Student Record'!H687="","",'Student Record'!H687)</f>
        <v/>
      </c>
      <c r="H690" s="44" t="str">
        <f>IF('Student Record'!J687="","",'Student Record'!J687)</f>
        <v/>
      </c>
      <c r="I690" s="44" t="str">
        <f>IF('Student Record'!D687="","",'Student Record'!D687)</f>
        <v/>
      </c>
      <c r="J690" s="35" t="str">
        <f>IF('Student Record'!T687="","",'Student Record'!T687)</f>
        <v/>
      </c>
      <c r="K690" s="35" t="str">
        <f>IF('Student Record'!V687="","",'Student Record'!V687)</f>
        <v/>
      </c>
      <c r="L690" s="40" t="str">
        <f>IF('Student Record'!W687="","",'Student Record'!W687)</f>
        <v/>
      </c>
    </row>
    <row r="691" spans="1:12" ht="20.100000000000001" customHeight="1" x14ac:dyDescent="0.25">
      <c r="A691" s="39" t="str">
        <f>IF(Table1[[#This Row],[Name of Student]]="","",ROWS($A$1:A687))</f>
        <v/>
      </c>
      <c r="B691" s="36" t="str">
        <f>IF('Student Record'!A688="","",'Student Record'!A688)&amp;" "&amp;IF('Student Record'!B688="","",'Student Record'!B688)</f>
        <v xml:space="preserve"> </v>
      </c>
      <c r="C691" s="35" t="str">
        <f>IF('Student Record'!C688="","",'Student Record'!C688)</f>
        <v/>
      </c>
      <c r="D691" s="41" t="str">
        <f>IF('Student Record'!K688="","",'Student Record'!K688)</f>
        <v/>
      </c>
      <c r="E691" s="41" t="str">
        <f>IF('Student Record'!E688="","",'Student Record'!E688)</f>
        <v/>
      </c>
      <c r="F691" s="41" t="str">
        <f>IF('Student Record'!G688="","",'Student Record'!G688)</f>
        <v/>
      </c>
      <c r="G691" s="41" t="str">
        <f>IF('Student Record'!H688="","",'Student Record'!H688)</f>
        <v/>
      </c>
      <c r="H691" s="44" t="str">
        <f>IF('Student Record'!J688="","",'Student Record'!J688)</f>
        <v/>
      </c>
      <c r="I691" s="44" t="str">
        <f>IF('Student Record'!D688="","",'Student Record'!D688)</f>
        <v/>
      </c>
      <c r="J691" s="35" t="str">
        <f>IF('Student Record'!T688="","",'Student Record'!T688)</f>
        <v/>
      </c>
      <c r="K691" s="35" t="str">
        <f>IF('Student Record'!V688="","",'Student Record'!V688)</f>
        <v/>
      </c>
      <c r="L691" s="40" t="str">
        <f>IF('Student Record'!W688="","",'Student Record'!W688)</f>
        <v/>
      </c>
    </row>
    <row r="692" spans="1:12" ht="20.100000000000001" customHeight="1" x14ac:dyDescent="0.25">
      <c r="A692" s="39" t="str">
        <f>IF(Table1[[#This Row],[Name of Student]]="","",ROWS($A$1:A688))</f>
        <v/>
      </c>
      <c r="B692" s="36" t="str">
        <f>IF('Student Record'!A689="","",'Student Record'!A689)&amp;" "&amp;IF('Student Record'!B689="","",'Student Record'!B689)</f>
        <v xml:space="preserve"> </v>
      </c>
      <c r="C692" s="35" t="str">
        <f>IF('Student Record'!C689="","",'Student Record'!C689)</f>
        <v/>
      </c>
      <c r="D692" s="41" t="str">
        <f>IF('Student Record'!K689="","",'Student Record'!K689)</f>
        <v/>
      </c>
      <c r="E692" s="41" t="str">
        <f>IF('Student Record'!E689="","",'Student Record'!E689)</f>
        <v/>
      </c>
      <c r="F692" s="41" t="str">
        <f>IF('Student Record'!G689="","",'Student Record'!G689)</f>
        <v/>
      </c>
      <c r="G692" s="41" t="str">
        <f>IF('Student Record'!H689="","",'Student Record'!H689)</f>
        <v/>
      </c>
      <c r="H692" s="44" t="str">
        <f>IF('Student Record'!J689="","",'Student Record'!J689)</f>
        <v/>
      </c>
      <c r="I692" s="44" t="str">
        <f>IF('Student Record'!D689="","",'Student Record'!D689)</f>
        <v/>
      </c>
      <c r="J692" s="35" t="str">
        <f>IF('Student Record'!T689="","",'Student Record'!T689)</f>
        <v/>
      </c>
      <c r="K692" s="35" t="str">
        <f>IF('Student Record'!V689="","",'Student Record'!V689)</f>
        <v/>
      </c>
      <c r="L692" s="40" t="str">
        <f>IF('Student Record'!W689="","",'Student Record'!W689)</f>
        <v/>
      </c>
    </row>
    <row r="693" spans="1:12" ht="20.100000000000001" customHeight="1" x14ac:dyDescent="0.25">
      <c r="A693" s="39" t="str">
        <f>IF(Table1[[#This Row],[Name of Student]]="","",ROWS($A$1:A689))</f>
        <v/>
      </c>
      <c r="B693" s="36" t="str">
        <f>IF('Student Record'!A690="","",'Student Record'!A690)&amp;" "&amp;IF('Student Record'!B690="","",'Student Record'!B690)</f>
        <v xml:space="preserve"> </v>
      </c>
      <c r="C693" s="35" t="str">
        <f>IF('Student Record'!C690="","",'Student Record'!C690)</f>
        <v/>
      </c>
      <c r="D693" s="41" t="str">
        <f>IF('Student Record'!K690="","",'Student Record'!K690)</f>
        <v/>
      </c>
      <c r="E693" s="41" t="str">
        <f>IF('Student Record'!E690="","",'Student Record'!E690)</f>
        <v/>
      </c>
      <c r="F693" s="41" t="str">
        <f>IF('Student Record'!G690="","",'Student Record'!G690)</f>
        <v/>
      </c>
      <c r="G693" s="41" t="str">
        <f>IF('Student Record'!H690="","",'Student Record'!H690)</f>
        <v/>
      </c>
      <c r="H693" s="44" t="str">
        <f>IF('Student Record'!J690="","",'Student Record'!J690)</f>
        <v/>
      </c>
      <c r="I693" s="44" t="str">
        <f>IF('Student Record'!D690="","",'Student Record'!D690)</f>
        <v/>
      </c>
      <c r="J693" s="35" t="str">
        <f>IF('Student Record'!T690="","",'Student Record'!T690)</f>
        <v/>
      </c>
      <c r="K693" s="35" t="str">
        <f>IF('Student Record'!V690="","",'Student Record'!V690)</f>
        <v/>
      </c>
      <c r="L693" s="40" t="str">
        <f>IF('Student Record'!W690="","",'Student Record'!W690)</f>
        <v/>
      </c>
    </row>
    <row r="694" spans="1:12" ht="20.100000000000001" customHeight="1" x14ac:dyDescent="0.25">
      <c r="A694" s="39" t="str">
        <f>IF(Table1[[#This Row],[Name of Student]]="","",ROWS($A$1:A690))</f>
        <v/>
      </c>
      <c r="B694" s="36" t="str">
        <f>IF('Student Record'!A691="","",'Student Record'!A691)&amp;" "&amp;IF('Student Record'!B691="","",'Student Record'!B691)</f>
        <v xml:space="preserve"> </v>
      </c>
      <c r="C694" s="35" t="str">
        <f>IF('Student Record'!C691="","",'Student Record'!C691)</f>
        <v/>
      </c>
      <c r="D694" s="41" t="str">
        <f>IF('Student Record'!K691="","",'Student Record'!K691)</f>
        <v/>
      </c>
      <c r="E694" s="41" t="str">
        <f>IF('Student Record'!E691="","",'Student Record'!E691)</f>
        <v/>
      </c>
      <c r="F694" s="41" t="str">
        <f>IF('Student Record'!G691="","",'Student Record'!G691)</f>
        <v/>
      </c>
      <c r="G694" s="41" t="str">
        <f>IF('Student Record'!H691="","",'Student Record'!H691)</f>
        <v/>
      </c>
      <c r="H694" s="44" t="str">
        <f>IF('Student Record'!J691="","",'Student Record'!J691)</f>
        <v/>
      </c>
      <c r="I694" s="44" t="str">
        <f>IF('Student Record'!D691="","",'Student Record'!D691)</f>
        <v/>
      </c>
      <c r="J694" s="35" t="str">
        <f>IF('Student Record'!T691="","",'Student Record'!T691)</f>
        <v/>
      </c>
      <c r="K694" s="35" t="str">
        <f>IF('Student Record'!V691="","",'Student Record'!V691)</f>
        <v/>
      </c>
      <c r="L694" s="40" t="str">
        <f>IF('Student Record'!W691="","",'Student Record'!W691)</f>
        <v/>
      </c>
    </row>
    <row r="695" spans="1:12" ht="20.100000000000001" customHeight="1" x14ac:dyDescent="0.25">
      <c r="A695" s="39" t="str">
        <f>IF(Table1[[#This Row],[Name of Student]]="","",ROWS($A$1:A691))</f>
        <v/>
      </c>
      <c r="B695" s="36" t="str">
        <f>IF('Student Record'!A692="","",'Student Record'!A692)&amp;" "&amp;IF('Student Record'!B692="","",'Student Record'!B692)</f>
        <v xml:space="preserve"> </v>
      </c>
      <c r="C695" s="35" t="str">
        <f>IF('Student Record'!C692="","",'Student Record'!C692)</f>
        <v/>
      </c>
      <c r="D695" s="41" t="str">
        <f>IF('Student Record'!K692="","",'Student Record'!K692)</f>
        <v/>
      </c>
      <c r="E695" s="41" t="str">
        <f>IF('Student Record'!E692="","",'Student Record'!E692)</f>
        <v/>
      </c>
      <c r="F695" s="41" t="str">
        <f>IF('Student Record'!G692="","",'Student Record'!G692)</f>
        <v/>
      </c>
      <c r="G695" s="41" t="str">
        <f>IF('Student Record'!H692="","",'Student Record'!H692)</f>
        <v/>
      </c>
      <c r="H695" s="44" t="str">
        <f>IF('Student Record'!J692="","",'Student Record'!J692)</f>
        <v/>
      </c>
      <c r="I695" s="44" t="str">
        <f>IF('Student Record'!D692="","",'Student Record'!D692)</f>
        <v/>
      </c>
      <c r="J695" s="35" t="str">
        <f>IF('Student Record'!T692="","",'Student Record'!T692)</f>
        <v/>
      </c>
      <c r="K695" s="35" t="str">
        <f>IF('Student Record'!V692="","",'Student Record'!V692)</f>
        <v/>
      </c>
      <c r="L695" s="40" t="str">
        <f>IF('Student Record'!W692="","",'Student Record'!W692)</f>
        <v/>
      </c>
    </row>
    <row r="696" spans="1:12" ht="20.100000000000001" customHeight="1" x14ac:dyDescent="0.25">
      <c r="A696" s="39" t="str">
        <f>IF(Table1[[#This Row],[Name of Student]]="","",ROWS($A$1:A692))</f>
        <v/>
      </c>
      <c r="B696" s="36" t="str">
        <f>IF('Student Record'!A693="","",'Student Record'!A693)&amp;" "&amp;IF('Student Record'!B693="","",'Student Record'!B693)</f>
        <v xml:space="preserve"> </v>
      </c>
      <c r="C696" s="35" t="str">
        <f>IF('Student Record'!C693="","",'Student Record'!C693)</f>
        <v/>
      </c>
      <c r="D696" s="41" t="str">
        <f>IF('Student Record'!K693="","",'Student Record'!K693)</f>
        <v/>
      </c>
      <c r="E696" s="41" t="str">
        <f>IF('Student Record'!E693="","",'Student Record'!E693)</f>
        <v/>
      </c>
      <c r="F696" s="41" t="str">
        <f>IF('Student Record'!G693="","",'Student Record'!G693)</f>
        <v/>
      </c>
      <c r="G696" s="41" t="str">
        <f>IF('Student Record'!H693="","",'Student Record'!H693)</f>
        <v/>
      </c>
      <c r="H696" s="44" t="str">
        <f>IF('Student Record'!J693="","",'Student Record'!J693)</f>
        <v/>
      </c>
      <c r="I696" s="44" t="str">
        <f>IF('Student Record'!D693="","",'Student Record'!D693)</f>
        <v/>
      </c>
      <c r="J696" s="35" t="str">
        <f>IF('Student Record'!T693="","",'Student Record'!T693)</f>
        <v/>
      </c>
      <c r="K696" s="35" t="str">
        <f>IF('Student Record'!V693="","",'Student Record'!V693)</f>
        <v/>
      </c>
      <c r="L696" s="40" t="str">
        <f>IF('Student Record'!W693="","",'Student Record'!W693)</f>
        <v/>
      </c>
    </row>
    <row r="697" spans="1:12" ht="20.100000000000001" customHeight="1" x14ac:dyDescent="0.25">
      <c r="A697" s="39" t="str">
        <f>IF(Table1[[#This Row],[Name of Student]]="","",ROWS($A$1:A693))</f>
        <v/>
      </c>
      <c r="B697" s="36" t="str">
        <f>IF('Student Record'!A694="","",'Student Record'!A694)&amp;" "&amp;IF('Student Record'!B694="","",'Student Record'!B694)</f>
        <v xml:space="preserve"> </v>
      </c>
      <c r="C697" s="35" t="str">
        <f>IF('Student Record'!C694="","",'Student Record'!C694)</f>
        <v/>
      </c>
      <c r="D697" s="41" t="str">
        <f>IF('Student Record'!K694="","",'Student Record'!K694)</f>
        <v/>
      </c>
      <c r="E697" s="41" t="str">
        <f>IF('Student Record'!E694="","",'Student Record'!E694)</f>
        <v/>
      </c>
      <c r="F697" s="41" t="str">
        <f>IF('Student Record'!G694="","",'Student Record'!G694)</f>
        <v/>
      </c>
      <c r="G697" s="41" t="str">
        <f>IF('Student Record'!H694="","",'Student Record'!H694)</f>
        <v/>
      </c>
      <c r="H697" s="44" t="str">
        <f>IF('Student Record'!J694="","",'Student Record'!J694)</f>
        <v/>
      </c>
      <c r="I697" s="44" t="str">
        <f>IF('Student Record'!D694="","",'Student Record'!D694)</f>
        <v/>
      </c>
      <c r="J697" s="35" t="str">
        <f>IF('Student Record'!T694="","",'Student Record'!T694)</f>
        <v/>
      </c>
      <c r="K697" s="35" t="str">
        <f>IF('Student Record'!V694="","",'Student Record'!V694)</f>
        <v/>
      </c>
      <c r="L697" s="40" t="str">
        <f>IF('Student Record'!W694="","",'Student Record'!W694)</f>
        <v/>
      </c>
    </row>
    <row r="698" spans="1:12" ht="20.100000000000001" customHeight="1" x14ac:dyDescent="0.25">
      <c r="A698" s="39" t="str">
        <f>IF(Table1[[#This Row],[Name of Student]]="","",ROWS($A$1:A694))</f>
        <v/>
      </c>
      <c r="B698" s="36" t="str">
        <f>IF('Student Record'!A695="","",'Student Record'!A695)&amp;" "&amp;IF('Student Record'!B695="","",'Student Record'!B695)</f>
        <v xml:space="preserve"> </v>
      </c>
      <c r="C698" s="35" t="str">
        <f>IF('Student Record'!C695="","",'Student Record'!C695)</f>
        <v/>
      </c>
      <c r="D698" s="41" t="str">
        <f>IF('Student Record'!K695="","",'Student Record'!K695)</f>
        <v/>
      </c>
      <c r="E698" s="41" t="str">
        <f>IF('Student Record'!E695="","",'Student Record'!E695)</f>
        <v/>
      </c>
      <c r="F698" s="41" t="str">
        <f>IF('Student Record'!G695="","",'Student Record'!G695)</f>
        <v/>
      </c>
      <c r="G698" s="41" t="str">
        <f>IF('Student Record'!H695="","",'Student Record'!H695)</f>
        <v/>
      </c>
      <c r="H698" s="44" t="str">
        <f>IF('Student Record'!J695="","",'Student Record'!J695)</f>
        <v/>
      </c>
      <c r="I698" s="44" t="str">
        <f>IF('Student Record'!D695="","",'Student Record'!D695)</f>
        <v/>
      </c>
      <c r="J698" s="35" t="str">
        <f>IF('Student Record'!T695="","",'Student Record'!T695)</f>
        <v/>
      </c>
      <c r="K698" s="35" t="str">
        <f>IF('Student Record'!V695="","",'Student Record'!V695)</f>
        <v/>
      </c>
      <c r="L698" s="40" t="str">
        <f>IF('Student Record'!W695="","",'Student Record'!W695)</f>
        <v/>
      </c>
    </row>
    <row r="699" spans="1:12" ht="20.100000000000001" customHeight="1" x14ac:dyDescent="0.25">
      <c r="A699" s="39" t="str">
        <f>IF(Table1[[#This Row],[Name of Student]]="","",ROWS($A$1:A695))</f>
        <v/>
      </c>
      <c r="B699" s="36" t="str">
        <f>IF('Student Record'!A696="","",'Student Record'!A696)&amp;" "&amp;IF('Student Record'!B696="","",'Student Record'!B696)</f>
        <v xml:space="preserve"> </v>
      </c>
      <c r="C699" s="35" t="str">
        <f>IF('Student Record'!C696="","",'Student Record'!C696)</f>
        <v/>
      </c>
      <c r="D699" s="41" t="str">
        <f>IF('Student Record'!K696="","",'Student Record'!K696)</f>
        <v/>
      </c>
      <c r="E699" s="41" t="str">
        <f>IF('Student Record'!E696="","",'Student Record'!E696)</f>
        <v/>
      </c>
      <c r="F699" s="41" t="str">
        <f>IF('Student Record'!G696="","",'Student Record'!G696)</f>
        <v/>
      </c>
      <c r="G699" s="41" t="str">
        <f>IF('Student Record'!H696="","",'Student Record'!H696)</f>
        <v/>
      </c>
      <c r="H699" s="44" t="str">
        <f>IF('Student Record'!J696="","",'Student Record'!J696)</f>
        <v/>
      </c>
      <c r="I699" s="44" t="str">
        <f>IF('Student Record'!D696="","",'Student Record'!D696)</f>
        <v/>
      </c>
      <c r="J699" s="35" t="str">
        <f>IF('Student Record'!T696="","",'Student Record'!T696)</f>
        <v/>
      </c>
      <c r="K699" s="35" t="str">
        <f>IF('Student Record'!V696="","",'Student Record'!V696)</f>
        <v/>
      </c>
      <c r="L699" s="40" t="str">
        <f>IF('Student Record'!W696="","",'Student Record'!W696)</f>
        <v/>
      </c>
    </row>
    <row r="700" spans="1:12" ht="20.100000000000001" customHeight="1" x14ac:dyDescent="0.25">
      <c r="A700" s="39" t="str">
        <f>IF(Table1[[#This Row],[Name of Student]]="","",ROWS($A$1:A696))</f>
        <v/>
      </c>
      <c r="B700" s="36" t="str">
        <f>IF('Student Record'!A697="","",'Student Record'!A697)&amp;" "&amp;IF('Student Record'!B697="","",'Student Record'!B697)</f>
        <v xml:space="preserve"> </v>
      </c>
      <c r="C700" s="35" t="str">
        <f>IF('Student Record'!C697="","",'Student Record'!C697)</f>
        <v/>
      </c>
      <c r="D700" s="41" t="str">
        <f>IF('Student Record'!K697="","",'Student Record'!K697)</f>
        <v/>
      </c>
      <c r="E700" s="41" t="str">
        <f>IF('Student Record'!E697="","",'Student Record'!E697)</f>
        <v/>
      </c>
      <c r="F700" s="41" t="str">
        <f>IF('Student Record'!G697="","",'Student Record'!G697)</f>
        <v/>
      </c>
      <c r="G700" s="41" t="str">
        <f>IF('Student Record'!H697="","",'Student Record'!H697)</f>
        <v/>
      </c>
      <c r="H700" s="44" t="str">
        <f>IF('Student Record'!J697="","",'Student Record'!J697)</f>
        <v/>
      </c>
      <c r="I700" s="44" t="str">
        <f>IF('Student Record'!D697="","",'Student Record'!D697)</f>
        <v/>
      </c>
      <c r="J700" s="35" t="str">
        <f>IF('Student Record'!T697="","",'Student Record'!T697)</f>
        <v/>
      </c>
      <c r="K700" s="35" t="str">
        <f>IF('Student Record'!V697="","",'Student Record'!V697)</f>
        <v/>
      </c>
      <c r="L700" s="40" t="str">
        <f>IF('Student Record'!W697="","",'Student Record'!W697)</f>
        <v/>
      </c>
    </row>
    <row r="701" spans="1:12" ht="20.100000000000001" customHeight="1" x14ac:dyDescent="0.25">
      <c r="A701" s="39" t="str">
        <f>IF(Table1[[#This Row],[Name of Student]]="","",ROWS($A$1:A697))</f>
        <v/>
      </c>
      <c r="B701" s="36" t="str">
        <f>IF('Student Record'!A698="","",'Student Record'!A698)&amp;" "&amp;IF('Student Record'!B698="","",'Student Record'!B698)</f>
        <v xml:space="preserve"> </v>
      </c>
      <c r="C701" s="35" t="str">
        <f>IF('Student Record'!C698="","",'Student Record'!C698)</f>
        <v/>
      </c>
      <c r="D701" s="41" t="str">
        <f>IF('Student Record'!K698="","",'Student Record'!K698)</f>
        <v/>
      </c>
      <c r="E701" s="41" t="str">
        <f>IF('Student Record'!E698="","",'Student Record'!E698)</f>
        <v/>
      </c>
      <c r="F701" s="41" t="str">
        <f>IF('Student Record'!G698="","",'Student Record'!G698)</f>
        <v/>
      </c>
      <c r="G701" s="41" t="str">
        <f>IF('Student Record'!H698="","",'Student Record'!H698)</f>
        <v/>
      </c>
      <c r="H701" s="44" t="str">
        <f>IF('Student Record'!J698="","",'Student Record'!J698)</f>
        <v/>
      </c>
      <c r="I701" s="44" t="str">
        <f>IF('Student Record'!D698="","",'Student Record'!D698)</f>
        <v/>
      </c>
      <c r="J701" s="35" t="str">
        <f>IF('Student Record'!T698="","",'Student Record'!T698)</f>
        <v/>
      </c>
      <c r="K701" s="35" t="str">
        <f>IF('Student Record'!V698="","",'Student Record'!V698)</f>
        <v/>
      </c>
      <c r="L701" s="40" t="str">
        <f>IF('Student Record'!W698="","",'Student Record'!W698)</f>
        <v/>
      </c>
    </row>
    <row r="702" spans="1:12" ht="20.100000000000001" customHeight="1" x14ac:dyDescent="0.25">
      <c r="A702" s="39" t="str">
        <f>IF(Table1[[#This Row],[Name of Student]]="","",ROWS($A$1:A698))</f>
        <v/>
      </c>
      <c r="B702" s="36" t="str">
        <f>IF('Student Record'!A699="","",'Student Record'!A699)&amp;" "&amp;IF('Student Record'!B699="","",'Student Record'!B699)</f>
        <v xml:space="preserve"> </v>
      </c>
      <c r="C702" s="35" t="str">
        <f>IF('Student Record'!C699="","",'Student Record'!C699)</f>
        <v/>
      </c>
      <c r="D702" s="41" t="str">
        <f>IF('Student Record'!K699="","",'Student Record'!K699)</f>
        <v/>
      </c>
      <c r="E702" s="41" t="str">
        <f>IF('Student Record'!E699="","",'Student Record'!E699)</f>
        <v/>
      </c>
      <c r="F702" s="41" t="str">
        <f>IF('Student Record'!G699="","",'Student Record'!G699)</f>
        <v/>
      </c>
      <c r="G702" s="41" t="str">
        <f>IF('Student Record'!H699="","",'Student Record'!H699)</f>
        <v/>
      </c>
      <c r="H702" s="44" t="str">
        <f>IF('Student Record'!J699="","",'Student Record'!J699)</f>
        <v/>
      </c>
      <c r="I702" s="44" t="str">
        <f>IF('Student Record'!D699="","",'Student Record'!D699)</f>
        <v/>
      </c>
      <c r="J702" s="35" t="str">
        <f>IF('Student Record'!T699="","",'Student Record'!T699)</f>
        <v/>
      </c>
      <c r="K702" s="35" t="str">
        <f>IF('Student Record'!V699="","",'Student Record'!V699)</f>
        <v/>
      </c>
      <c r="L702" s="40" t="str">
        <f>IF('Student Record'!W699="","",'Student Record'!W699)</f>
        <v/>
      </c>
    </row>
    <row r="703" spans="1:12" ht="20.100000000000001" customHeight="1" x14ac:dyDescent="0.25">
      <c r="A703" s="39" t="str">
        <f>IF(Table1[[#This Row],[Name of Student]]="","",ROWS($A$1:A699))</f>
        <v/>
      </c>
      <c r="B703" s="36" t="str">
        <f>IF('Student Record'!A700="","",'Student Record'!A700)&amp;" "&amp;IF('Student Record'!B700="","",'Student Record'!B700)</f>
        <v xml:space="preserve"> </v>
      </c>
      <c r="C703" s="35" t="str">
        <f>IF('Student Record'!C700="","",'Student Record'!C700)</f>
        <v/>
      </c>
      <c r="D703" s="41" t="str">
        <f>IF('Student Record'!K700="","",'Student Record'!K700)</f>
        <v/>
      </c>
      <c r="E703" s="41" t="str">
        <f>IF('Student Record'!E700="","",'Student Record'!E700)</f>
        <v/>
      </c>
      <c r="F703" s="41" t="str">
        <f>IF('Student Record'!G700="","",'Student Record'!G700)</f>
        <v/>
      </c>
      <c r="G703" s="41" t="str">
        <f>IF('Student Record'!H700="","",'Student Record'!H700)</f>
        <v/>
      </c>
      <c r="H703" s="44" t="str">
        <f>IF('Student Record'!J700="","",'Student Record'!J700)</f>
        <v/>
      </c>
      <c r="I703" s="44" t="str">
        <f>IF('Student Record'!D700="","",'Student Record'!D700)</f>
        <v/>
      </c>
      <c r="J703" s="35" t="str">
        <f>IF('Student Record'!T700="","",'Student Record'!T700)</f>
        <v/>
      </c>
      <c r="K703" s="35" t="str">
        <f>IF('Student Record'!V700="","",'Student Record'!V700)</f>
        <v/>
      </c>
      <c r="L703" s="40" t="str">
        <f>IF('Student Record'!W700="","",'Student Record'!W700)</f>
        <v/>
      </c>
    </row>
    <row r="704" spans="1:12" ht="20.100000000000001" customHeight="1" x14ac:dyDescent="0.25">
      <c r="A704" s="39" t="str">
        <f>IF(Table1[[#This Row],[Name of Student]]="","",ROWS($A$1:A700))</f>
        <v/>
      </c>
      <c r="B704" s="36" t="str">
        <f>IF('Student Record'!A701="","",'Student Record'!A701)&amp;" "&amp;IF('Student Record'!B701="","",'Student Record'!B701)</f>
        <v xml:space="preserve"> </v>
      </c>
      <c r="C704" s="35" t="str">
        <f>IF('Student Record'!C701="","",'Student Record'!C701)</f>
        <v/>
      </c>
      <c r="D704" s="41" t="str">
        <f>IF('Student Record'!K701="","",'Student Record'!K701)</f>
        <v/>
      </c>
      <c r="E704" s="41" t="str">
        <f>IF('Student Record'!E701="","",'Student Record'!E701)</f>
        <v/>
      </c>
      <c r="F704" s="41" t="str">
        <f>IF('Student Record'!G701="","",'Student Record'!G701)</f>
        <v/>
      </c>
      <c r="G704" s="41" t="str">
        <f>IF('Student Record'!H701="","",'Student Record'!H701)</f>
        <v/>
      </c>
      <c r="H704" s="44" t="str">
        <f>IF('Student Record'!J701="","",'Student Record'!J701)</f>
        <v/>
      </c>
      <c r="I704" s="44" t="str">
        <f>IF('Student Record'!D701="","",'Student Record'!D701)</f>
        <v/>
      </c>
      <c r="J704" s="35" t="str">
        <f>IF('Student Record'!T701="","",'Student Record'!T701)</f>
        <v/>
      </c>
      <c r="K704" s="35" t="str">
        <f>IF('Student Record'!V701="","",'Student Record'!V701)</f>
        <v/>
      </c>
      <c r="L704" s="40" t="str">
        <f>IF('Student Record'!W701="","",'Student Record'!W701)</f>
        <v/>
      </c>
    </row>
    <row r="705" spans="1:12" ht="20.100000000000001" customHeight="1" x14ac:dyDescent="0.25">
      <c r="A705" s="39" t="str">
        <f>IF(Table1[[#This Row],[Name of Student]]="","",ROWS($A$1:A701))</f>
        <v/>
      </c>
      <c r="B705" s="36" t="str">
        <f>IF('Student Record'!A702="","",'Student Record'!A702)&amp;" "&amp;IF('Student Record'!B702="","",'Student Record'!B702)</f>
        <v xml:space="preserve"> </v>
      </c>
      <c r="C705" s="35" t="str">
        <f>IF('Student Record'!C702="","",'Student Record'!C702)</f>
        <v/>
      </c>
      <c r="D705" s="41" t="str">
        <f>IF('Student Record'!K702="","",'Student Record'!K702)</f>
        <v/>
      </c>
      <c r="E705" s="41" t="str">
        <f>IF('Student Record'!E702="","",'Student Record'!E702)</f>
        <v/>
      </c>
      <c r="F705" s="41" t="str">
        <f>IF('Student Record'!G702="","",'Student Record'!G702)</f>
        <v/>
      </c>
      <c r="G705" s="41" t="str">
        <f>IF('Student Record'!H702="","",'Student Record'!H702)</f>
        <v/>
      </c>
      <c r="H705" s="44" t="str">
        <f>IF('Student Record'!J702="","",'Student Record'!J702)</f>
        <v/>
      </c>
      <c r="I705" s="44" t="str">
        <f>IF('Student Record'!D702="","",'Student Record'!D702)</f>
        <v/>
      </c>
      <c r="J705" s="35" t="str">
        <f>IF('Student Record'!T702="","",'Student Record'!T702)</f>
        <v/>
      </c>
      <c r="K705" s="35" t="str">
        <f>IF('Student Record'!V702="","",'Student Record'!V702)</f>
        <v/>
      </c>
      <c r="L705" s="40" t="str">
        <f>IF('Student Record'!W702="","",'Student Record'!W702)</f>
        <v/>
      </c>
    </row>
    <row r="706" spans="1:12" ht="20.100000000000001" customHeight="1" x14ac:dyDescent="0.25">
      <c r="A706" s="39" t="str">
        <f>IF(Table1[[#This Row],[Name of Student]]="","",ROWS($A$1:A702))</f>
        <v/>
      </c>
      <c r="B706" s="36" t="str">
        <f>IF('Student Record'!A703="","",'Student Record'!A703)&amp;" "&amp;IF('Student Record'!B703="","",'Student Record'!B703)</f>
        <v xml:space="preserve"> </v>
      </c>
      <c r="C706" s="35" t="str">
        <f>IF('Student Record'!C703="","",'Student Record'!C703)</f>
        <v/>
      </c>
      <c r="D706" s="41" t="str">
        <f>IF('Student Record'!K703="","",'Student Record'!K703)</f>
        <v/>
      </c>
      <c r="E706" s="41" t="str">
        <f>IF('Student Record'!E703="","",'Student Record'!E703)</f>
        <v/>
      </c>
      <c r="F706" s="41" t="str">
        <f>IF('Student Record'!G703="","",'Student Record'!G703)</f>
        <v/>
      </c>
      <c r="G706" s="41" t="str">
        <f>IF('Student Record'!H703="","",'Student Record'!H703)</f>
        <v/>
      </c>
      <c r="H706" s="44" t="str">
        <f>IF('Student Record'!J703="","",'Student Record'!J703)</f>
        <v/>
      </c>
      <c r="I706" s="44" t="str">
        <f>IF('Student Record'!D703="","",'Student Record'!D703)</f>
        <v/>
      </c>
      <c r="J706" s="35" t="str">
        <f>IF('Student Record'!T703="","",'Student Record'!T703)</f>
        <v/>
      </c>
      <c r="K706" s="35" t="str">
        <f>IF('Student Record'!V703="","",'Student Record'!V703)</f>
        <v/>
      </c>
      <c r="L706" s="40" t="str">
        <f>IF('Student Record'!W703="","",'Student Record'!W703)</f>
        <v/>
      </c>
    </row>
    <row r="707" spans="1:12" ht="20.100000000000001" customHeight="1" x14ac:dyDescent="0.25">
      <c r="A707" s="39" t="str">
        <f>IF(Table1[[#This Row],[Name of Student]]="","",ROWS($A$1:A703))</f>
        <v/>
      </c>
      <c r="B707" s="36" t="str">
        <f>IF('Student Record'!A704="","",'Student Record'!A704)&amp;" "&amp;IF('Student Record'!B704="","",'Student Record'!B704)</f>
        <v xml:space="preserve"> </v>
      </c>
      <c r="C707" s="35" t="str">
        <f>IF('Student Record'!C704="","",'Student Record'!C704)</f>
        <v/>
      </c>
      <c r="D707" s="41" t="str">
        <f>IF('Student Record'!K704="","",'Student Record'!K704)</f>
        <v/>
      </c>
      <c r="E707" s="41" t="str">
        <f>IF('Student Record'!E704="","",'Student Record'!E704)</f>
        <v/>
      </c>
      <c r="F707" s="41" t="str">
        <f>IF('Student Record'!G704="","",'Student Record'!G704)</f>
        <v/>
      </c>
      <c r="G707" s="41" t="str">
        <f>IF('Student Record'!H704="","",'Student Record'!H704)</f>
        <v/>
      </c>
      <c r="H707" s="44" t="str">
        <f>IF('Student Record'!J704="","",'Student Record'!J704)</f>
        <v/>
      </c>
      <c r="I707" s="44" t="str">
        <f>IF('Student Record'!D704="","",'Student Record'!D704)</f>
        <v/>
      </c>
      <c r="J707" s="35" t="str">
        <f>IF('Student Record'!T704="","",'Student Record'!T704)</f>
        <v/>
      </c>
      <c r="K707" s="35" t="str">
        <f>IF('Student Record'!V704="","",'Student Record'!V704)</f>
        <v/>
      </c>
      <c r="L707" s="40" t="str">
        <f>IF('Student Record'!W704="","",'Student Record'!W704)</f>
        <v/>
      </c>
    </row>
    <row r="708" spans="1:12" ht="20.100000000000001" customHeight="1" x14ac:dyDescent="0.25">
      <c r="A708" s="39" t="str">
        <f>IF(Table1[[#This Row],[Name of Student]]="","",ROWS($A$1:A704))</f>
        <v/>
      </c>
      <c r="B708" s="36" t="str">
        <f>IF('Student Record'!A705="","",'Student Record'!A705)&amp;" "&amp;IF('Student Record'!B705="","",'Student Record'!B705)</f>
        <v xml:space="preserve"> </v>
      </c>
      <c r="C708" s="35" t="str">
        <f>IF('Student Record'!C705="","",'Student Record'!C705)</f>
        <v/>
      </c>
      <c r="D708" s="41" t="str">
        <f>IF('Student Record'!K705="","",'Student Record'!K705)</f>
        <v/>
      </c>
      <c r="E708" s="41" t="str">
        <f>IF('Student Record'!E705="","",'Student Record'!E705)</f>
        <v/>
      </c>
      <c r="F708" s="41" t="str">
        <f>IF('Student Record'!G705="","",'Student Record'!G705)</f>
        <v/>
      </c>
      <c r="G708" s="41" t="str">
        <f>IF('Student Record'!H705="","",'Student Record'!H705)</f>
        <v/>
      </c>
      <c r="H708" s="44" t="str">
        <f>IF('Student Record'!J705="","",'Student Record'!J705)</f>
        <v/>
      </c>
      <c r="I708" s="44" t="str">
        <f>IF('Student Record'!D705="","",'Student Record'!D705)</f>
        <v/>
      </c>
      <c r="J708" s="35" t="str">
        <f>IF('Student Record'!T705="","",'Student Record'!T705)</f>
        <v/>
      </c>
      <c r="K708" s="35" t="str">
        <f>IF('Student Record'!V705="","",'Student Record'!V705)</f>
        <v/>
      </c>
      <c r="L708" s="40" t="str">
        <f>IF('Student Record'!W705="","",'Student Record'!W705)</f>
        <v/>
      </c>
    </row>
    <row r="709" spans="1:12" ht="20.100000000000001" customHeight="1" x14ac:dyDescent="0.25">
      <c r="A709" s="39" t="str">
        <f>IF(Table1[[#This Row],[Name of Student]]="","",ROWS($A$1:A705))</f>
        <v/>
      </c>
      <c r="B709" s="36" t="str">
        <f>IF('Student Record'!A706="","",'Student Record'!A706)&amp;" "&amp;IF('Student Record'!B706="","",'Student Record'!B706)</f>
        <v xml:space="preserve"> </v>
      </c>
      <c r="C709" s="35" t="str">
        <f>IF('Student Record'!C706="","",'Student Record'!C706)</f>
        <v/>
      </c>
      <c r="D709" s="41" t="str">
        <f>IF('Student Record'!K706="","",'Student Record'!K706)</f>
        <v/>
      </c>
      <c r="E709" s="41" t="str">
        <f>IF('Student Record'!E706="","",'Student Record'!E706)</f>
        <v/>
      </c>
      <c r="F709" s="41" t="str">
        <f>IF('Student Record'!G706="","",'Student Record'!G706)</f>
        <v/>
      </c>
      <c r="G709" s="41" t="str">
        <f>IF('Student Record'!H706="","",'Student Record'!H706)</f>
        <v/>
      </c>
      <c r="H709" s="44" t="str">
        <f>IF('Student Record'!J706="","",'Student Record'!J706)</f>
        <v/>
      </c>
      <c r="I709" s="44" t="str">
        <f>IF('Student Record'!D706="","",'Student Record'!D706)</f>
        <v/>
      </c>
      <c r="J709" s="35" t="str">
        <f>IF('Student Record'!T706="","",'Student Record'!T706)</f>
        <v/>
      </c>
      <c r="K709" s="35" t="str">
        <f>IF('Student Record'!V706="","",'Student Record'!V706)</f>
        <v/>
      </c>
      <c r="L709" s="40" t="str">
        <f>IF('Student Record'!W706="","",'Student Record'!W706)</f>
        <v/>
      </c>
    </row>
    <row r="710" spans="1:12" ht="20.100000000000001" customHeight="1" x14ac:dyDescent="0.25">
      <c r="A710" s="39" t="str">
        <f>IF(Table1[[#This Row],[Name of Student]]="","",ROWS($A$1:A706))</f>
        <v/>
      </c>
      <c r="B710" s="36" t="str">
        <f>IF('Student Record'!A707="","",'Student Record'!A707)&amp;" "&amp;IF('Student Record'!B707="","",'Student Record'!B707)</f>
        <v xml:space="preserve"> </v>
      </c>
      <c r="C710" s="35" t="str">
        <f>IF('Student Record'!C707="","",'Student Record'!C707)</f>
        <v/>
      </c>
      <c r="D710" s="41" t="str">
        <f>IF('Student Record'!K707="","",'Student Record'!K707)</f>
        <v/>
      </c>
      <c r="E710" s="41" t="str">
        <f>IF('Student Record'!E707="","",'Student Record'!E707)</f>
        <v/>
      </c>
      <c r="F710" s="41" t="str">
        <f>IF('Student Record'!G707="","",'Student Record'!G707)</f>
        <v/>
      </c>
      <c r="G710" s="41" t="str">
        <f>IF('Student Record'!H707="","",'Student Record'!H707)</f>
        <v/>
      </c>
      <c r="H710" s="44" t="str">
        <f>IF('Student Record'!J707="","",'Student Record'!J707)</f>
        <v/>
      </c>
      <c r="I710" s="44" t="str">
        <f>IF('Student Record'!D707="","",'Student Record'!D707)</f>
        <v/>
      </c>
      <c r="J710" s="35" t="str">
        <f>IF('Student Record'!T707="","",'Student Record'!T707)</f>
        <v/>
      </c>
      <c r="K710" s="35" t="str">
        <f>IF('Student Record'!V707="","",'Student Record'!V707)</f>
        <v/>
      </c>
      <c r="L710" s="40" t="str">
        <f>IF('Student Record'!W707="","",'Student Record'!W707)</f>
        <v/>
      </c>
    </row>
    <row r="711" spans="1:12" ht="20.100000000000001" customHeight="1" x14ac:dyDescent="0.25">
      <c r="A711" s="39" t="str">
        <f>IF(Table1[[#This Row],[Name of Student]]="","",ROWS($A$1:A707))</f>
        <v/>
      </c>
      <c r="B711" s="36" t="str">
        <f>IF('Student Record'!A708="","",'Student Record'!A708)&amp;" "&amp;IF('Student Record'!B708="","",'Student Record'!B708)</f>
        <v xml:space="preserve"> </v>
      </c>
      <c r="C711" s="35" t="str">
        <f>IF('Student Record'!C708="","",'Student Record'!C708)</f>
        <v/>
      </c>
      <c r="D711" s="41" t="str">
        <f>IF('Student Record'!K708="","",'Student Record'!K708)</f>
        <v/>
      </c>
      <c r="E711" s="41" t="str">
        <f>IF('Student Record'!E708="","",'Student Record'!E708)</f>
        <v/>
      </c>
      <c r="F711" s="41" t="str">
        <f>IF('Student Record'!G708="","",'Student Record'!G708)</f>
        <v/>
      </c>
      <c r="G711" s="41" t="str">
        <f>IF('Student Record'!H708="","",'Student Record'!H708)</f>
        <v/>
      </c>
      <c r="H711" s="44" t="str">
        <f>IF('Student Record'!J708="","",'Student Record'!J708)</f>
        <v/>
      </c>
      <c r="I711" s="44" t="str">
        <f>IF('Student Record'!D708="","",'Student Record'!D708)</f>
        <v/>
      </c>
      <c r="J711" s="35" t="str">
        <f>IF('Student Record'!T708="","",'Student Record'!T708)</f>
        <v/>
      </c>
      <c r="K711" s="35" t="str">
        <f>IF('Student Record'!V708="","",'Student Record'!V708)</f>
        <v/>
      </c>
      <c r="L711" s="40" t="str">
        <f>IF('Student Record'!W708="","",'Student Record'!W708)</f>
        <v/>
      </c>
    </row>
    <row r="712" spans="1:12" ht="20.100000000000001" customHeight="1" x14ac:dyDescent="0.25">
      <c r="A712" s="39" t="str">
        <f>IF(Table1[[#This Row],[Name of Student]]="","",ROWS($A$1:A708))</f>
        <v/>
      </c>
      <c r="B712" s="36" t="str">
        <f>IF('Student Record'!A709="","",'Student Record'!A709)&amp;" "&amp;IF('Student Record'!B709="","",'Student Record'!B709)</f>
        <v xml:space="preserve"> </v>
      </c>
      <c r="C712" s="35" t="str">
        <f>IF('Student Record'!C709="","",'Student Record'!C709)</f>
        <v/>
      </c>
      <c r="D712" s="41" t="str">
        <f>IF('Student Record'!K709="","",'Student Record'!K709)</f>
        <v/>
      </c>
      <c r="E712" s="41" t="str">
        <f>IF('Student Record'!E709="","",'Student Record'!E709)</f>
        <v/>
      </c>
      <c r="F712" s="41" t="str">
        <f>IF('Student Record'!G709="","",'Student Record'!G709)</f>
        <v/>
      </c>
      <c r="G712" s="41" t="str">
        <f>IF('Student Record'!H709="","",'Student Record'!H709)</f>
        <v/>
      </c>
      <c r="H712" s="44" t="str">
        <f>IF('Student Record'!J709="","",'Student Record'!J709)</f>
        <v/>
      </c>
      <c r="I712" s="44" t="str">
        <f>IF('Student Record'!D709="","",'Student Record'!D709)</f>
        <v/>
      </c>
      <c r="J712" s="35" t="str">
        <f>IF('Student Record'!T709="","",'Student Record'!T709)</f>
        <v/>
      </c>
      <c r="K712" s="35" t="str">
        <f>IF('Student Record'!V709="","",'Student Record'!V709)</f>
        <v/>
      </c>
      <c r="L712" s="40" t="str">
        <f>IF('Student Record'!W709="","",'Student Record'!W709)</f>
        <v/>
      </c>
    </row>
    <row r="713" spans="1:12" ht="20.100000000000001" customHeight="1" x14ac:dyDescent="0.25">
      <c r="A713" s="39" t="str">
        <f>IF(Table1[[#This Row],[Name of Student]]="","",ROWS($A$1:A709))</f>
        <v/>
      </c>
      <c r="B713" s="36" t="str">
        <f>IF('Student Record'!A710="","",'Student Record'!A710)&amp;" "&amp;IF('Student Record'!B710="","",'Student Record'!B710)</f>
        <v xml:space="preserve"> </v>
      </c>
      <c r="C713" s="35" t="str">
        <f>IF('Student Record'!C710="","",'Student Record'!C710)</f>
        <v/>
      </c>
      <c r="D713" s="41" t="str">
        <f>IF('Student Record'!K710="","",'Student Record'!K710)</f>
        <v/>
      </c>
      <c r="E713" s="41" t="str">
        <f>IF('Student Record'!E710="","",'Student Record'!E710)</f>
        <v/>
      </c>
      <c r="F713" s="41" t="str">
        <f>IF('Student Record'!G710="","",'Student Record'!G710)</f>
        <v/>
      </c>
      <c r="G713" s="41" t="str">
        <f>IF('Student Record'!H710="","",'Student Record'!H710)</f>
        <v/>
      </c>
      <c r="H713" s="44" t="str">
        <f>IF('Student Record'!J710="","",'Student Record'!J710)</f>
        <v/>
      </c>
      <c r="I713" s="44" t="str">
        <f>IF('Student Record'!D710="","",'Student Record'!D710)</f>
        <v/>
      </c>
      <c r="J713" s="35" t="str">
        <f>IF('Student Record'!T710="","",'Student Record'!T710)</f>
        <v/>
      </c>
      <c r="K713" s="35" t="str">
        <f>IF('Student Record'!V710="","",'Student Record'!V710)</f>
        <v/>
      </c>
      <c r="L713" s="40" t="str">
        <f>IF('Student Record'!W710="","",'Student Record'!W710)</f>
        <v/>
      </c>
    </row>
    <row r="714" spans="1:12" ht="20.100000000000001" customHeight="1" x14ac:dyDescent="0.25">
      <c r="A714" s="39" t="str">
        <f>IF(Table1[[#This Row],[Name of Student]]="","",ROWS($A$1:A710))</f>
        <v/>
      </c>
      <c r="B714" s="36" t="str">
        <f>IF('Student Record'!A711="","",'Student Record'!A711)&amp;" "&amp;IF('Student Record'!B711="","",'Student Record'!B711)</f>
        <v xml:space="preserve"> </v>
      </c>
      <c r="C714" s="35" t="str">
        <f>IF('Student Record'!C711="","",'Student Record'!C711)</f>
        <v/>
      </c>
      <c r="D714" s="41" t="str">
        <f>IF('Student Record'!K711="","",'Student Record'!K711)</f>
        <v/>
      </c>
      <c r="E714" s="41" t="str">
        <f>IF('Student Record'!E711="","",'Student Record'!E711)</f>
        <v/>
      </c>
      <c r="F714" s="41" t="str">
        <f>IF('Student Record'!G711="","",'Student Record'!G711)</f>
        <v/>
      </c>
      <c r="G714" s="41" t="str">
        <f>IF('Student Record'!H711="","",'Student Record'!H711)</f>
        <v/>
      </c>
      <c r="H714" s="44" t="str">
        <f>IF('Student Record'!J711="","",'Student Record'!J711)</f>
        <v/>
      </c>
      <c r="I714" s="44" t="str">
        <f>IF('Student Record'!D711="","",'Student Record'!D711)</f>
        <v/>
      </c>
      <c r="J714" s="35" t="str">
        <f>IF('Student Record'!T711="","",'Student Record'!T711)</f>
        <v/>
      </c>
      <c r="K714" s="35" t="str">
        <f>IF('Student Record'!V711="","",'Student Record'!V711)</f>
        <v/>
      </c>
      <c r="L714" s="40" t="str">
        <f>IF('Student Record'!W711="","",'Student Record'!W711)</f>
        <v/>
      </c>
    </row>
    <row r="715" spans="1:12" ht="20.100000000000001" customHeight="1" x14ac:dyDescent="0.25">
      <c r="A715" s="39" t="str">
        <f>IF(Table1[[#This Row],[Name of Student]]="","",ROWS($A$1:A711))</f>
        <v/>
      </c>
      <c r="B715" s="36" t="str">
        <f>IF('Student Record'!A712="","",'Student Record'!A712)&amp;" "&amp;IF('Student Record'!B712="","",'Student Record'!B712)</f>
        <v xml:space="preserve"> </v>
      </c>
      <c r="C715" s="35" t="str">
        <f>IF('Student Record'!C712="","",'Student Record'!C712)</f>
        <v/>
      </c>
      <c r="D715" s="41" t="str">
        <f>IF('Student Record'!K712="","",'Student Record'!K712)</f>
        <v/>
      </c>
      <c r="E715" s="41" t="str">
        <f>IF('Student Record'!E712="","",'Student Record'!E712)</f>
        <v/>
      </c>
      <c r="F715" s="41" t="str">
        <f>IF('Student Record'!G712="","",'Student Record'!G712)</f>
        <v/>
      </c>
      <c r="G715" s="41" t="str">
        <f>IF('Student Record'!H712="","",'Student Record'!H712)</f>
        <v/>
      </c>
      <c r="H715" s="44" t="str">
        <f>IF('Student Record'!J712="","",'Student Record'!J712)</f>
        <v/>
      </c>
      <c r="I715" s="44" t="str">
        <f>IF('Student Record'!D712="","",'Student Record'!D712)</f>
        <v/>
      </c>
      <c r="J715" s="35" t="str">
        <f>IF('Student Record'!T712="","",'Student Record'!T712)</f>
        <v/>
      </c>
      <c r="K715" s="35" t="str">
        <f>IF('Student Record'!V712="","",'Student Record'!V712)</f>
        <v/>
      </c>
      <c r="L715" s="40" t="str">
        <f>IF('Student Record'!W712="","",'Student Record'!W712)</f>
        <v/>
      </c>
    </row>
    <row r="716" spans="1:12" ht="20.100000000000001" customHeight="1" x14ac:dyDescent="0.25">
      <c r="A716" s="39" t="str">
        <f>IF(Table1[[#This Row],[Name of Student]]="","",ROWS($A$1:A712))</f>
        <v/>
      </c>
      <c r="B716" s="36" t="str">
        <f>IF('Student Record'!A713="","",'Student Record'!A713)&amp;" "&amp;IF('Student Record'!B713="","",'Student Record'!B713)</f>
        <v xml:space="preserve"> </v>
      </c>
      <c r="C716" s="35" t="str">
        <f>IF('Student Record'!C713="","",'Student Record'!C713)</f>
        <v/>
      </c>
      <c r="D716" s="41" t="str">
        <f>IF('Student Record'!K713="","",'Student Record'!K713)</f>
        <v/>
      </c>
      <c r="E716" s="41" t="str">
        <f>IF('Student Record'!E713="","",'Student Record'!E713)</f>
        <v/>
      </c>
      <c r="F716" s="41" t="str">
        <f>IF('Student Record'!G713="","",'Student Record'!G713)</f>
        <v/>
      </c>
      <c r="G716" s="41" t="str">
        <f>IF('Student Record'!H713="","",'Student Record'!H713)</f>
        <v/>
      </c>
      <c r="H716" s="44" t="str">
        <f>IF('Student Record'!J713="","",'Student Record'!J713)</f>
        <v/>
      </c>
      <c r="I716" s="44" t="str">
        <f>IF('Student Record'!D713="","",'Student Record'!D713)</f>
        <v/>
      </c>
      <c r="J716" s="35" t="str">
        <f>IF('Student Record'!T713="","",'Student Record'!T713)</f>
        <v/>
      </c>
      <c r="K716" s="35" t="str">
        <f>IF('Student Record'!V713="","",'Student Record'!V713)</f>
        <v/>
      </c>
      <c r="L716" s="40" t="str">
        <f>IF('Student Record'!W713="","",'Student Record'!W713)</f>
        <v/>
      </c>
    </row>
    <row r="717" spans="1:12" ht="20.100000000000001" customHeight="1" x14ac:dyDescent="0.25">
      <c r="A717" s="39" t="str">
        <f>IF(Table1[[#This Row],[Name of Student]]="","",ROWS($A$1:A713))</f>
        <v/>
      </c>
      <c r="B717" s="36" t="str">
        <f>IF('Student Record'!A714="","",'Student Record'!A714)&amp;" "&amp;IF('Student Record'!B714="","",'Student Record'!B714)</f>
        <v xml:space="preserve"> </v>
      </c>
      <c r="C717" s="35" t="str">
        <f>IF('Student Record'!C714="","",'Student Record'!C714)</f>
        <v/>
      </c>
      <c r="D717" s="41" t="str">
        <f>IF('Student Record'!K714="","",'Student Record'!K714)</f>
        <v/>
      </c>
      <c r="E717" s="41" t="str">
        <f>IF('Student Record'!E714="","",'Student Record'!E714)</f>
        <v/>
      </c>
      <c r="F717" s="41" t="str">
        <f>IF('Student Record'!G714="","",'Student Record'!G714)</f>
        <v/>
      </c>
      <c r="G717" s="41" t="str">
        <f>IF('Student Record'!H714="","",'Student Record'!H714)</f>
        <v/>
      </c>
      <c r="H717" s="44" t="str">
        <f>IF('Student Record'!J714="","",'Student Record'!J714)</f>
        <v/>
      </c>
      <c r="I717" s="44" t="str">
        <f>IF('Student Record'!D714="","",'Student Record'!D714)</f>
        <v/>
      </c>
      <c r="J717" s="35" t="str">
        <f>IF('Student Record'!T714="","",'Student Record'!T714)</f>
        <v/>
      </c>
      <c r="K717" s="35" t="str">
        <f>IF('Student Record'!V714="","",'Student Record'!V714)</f>
        <v/>
      </c>
      <c r="L717" s="40" t="str">
        <f>IF('Student Record'!W714="","",'Student Record'!W714)</f>
        <v/>
      </c>
    </row>
    <row r="718" spans="1:12" ht="20.100000000000001" customHeight="1" x14ac:dyDescent="0.25">
      <c r="A718" s="39" t="str">
        <f>IF(Table1[[#This Row],[Name of Student]]="","",ROWS($A$1:A714))</f>
        <v/>
      </c>
      <c r="B718" s="36" t="str">
        <f>IF('Student Record'!A715="","",'Student Record'!A715)&amp;" "&amp;IF('Student Record'!B715="","",'Student Record'!B715)</f>
        <v xml:space="preserve"> </v>
      </c>
      <c r="C718" s="35" t="str">
        <f>IF('Student Record'!C715="","",'Student Record'!C715)</f>
        <v/>
      </c>
      <c r="D718" s="41" t="str">
        <f>IF('Student Record'!K715="","",'Student Record'!K715)</f>
        <v/>
      </c>
      <c r="E718" s="41" t="str">
        <f>IF('Student Record'!E715="","",'Student Record'!E715)</f>
        <v/>
      </c>
      <c r="F718" s="41" t="str">
        <f>IF('Student Record'!G715="","",'Student Record'!G715)</f>
        <v/>
      </c>
      <c r="G718" s="41" t="str">
        <f>IF('Student Record'!H715="","",'Student Record'!H715)</f>
        <v/>
      </c>
      <c r="H718" s="44" t="str">
        <f>IF('Student Record'!J715="","",'Student Record'!J715)</f>
        <v/>
      </c>
      <c r="I718" s="44" t="str">
        <f>IF('Student Record'!D715="","",'Student Record'!D715)</f>
        <v/>
      </c>
      <c r="J718" s="35" t="str">
        <f>IF('Student Record'!T715="","",'Student Record'!T715)</f>
        <v/>
      </c>
      <c r="K718" s="35" t="str">
        <f>IF('Student Record'!V715="","",'Student Record'!V715)</f>
        <v/>
      </c>
      <c r="L718" s="40" t="str">
        <f>IF('Student Record'!W715="","",'Student Record'!W715)</f>
        <v/>
      </c>
    </row>
    <row r="719" spans="1:12" ht="20.100000000000001" customHeight="1" x14ac:dyDescent="0.25">
      <c r="A719" s="39" t="str">
        <f>IF(Table1[[#This Row],[Name of Student]]="","",ROWS($A$1:A715))</f>
        <v/>
      </c>
      <c r="B719" s="36" t="str">
        <f>IF('Student Record'!A716="","",'Student Record'!A716)&amp;" "&amp;IF('Student Record'!B716="","",'Student Record'!B716)</f>
        <v xml:space="preserve"> </v>
      </c>
      <c r="C719" s="35" t="str">
        <f>IF('Student Record'!C716="","",'Student Record'!C716)</f>
        <v/>
      </c>
      <c r="D719" s="41" t="str">
        <f>IF('Student Record'!K716="","",'Student Record'!K716)</f>
        <v/>
      </c>
      <c r="E719" s="41" t="str">
        <f>IF('Student Record'!E716="","",'Student Record'!E716)</f>
        <v/>
      </c>
      <c r="F719" s="41" t="str">
        <f>IF('Student Record'!G716="","",'Student Record'!G716)</f>
        <v/>
      </c>
      <c r="G719" s="41" t="str">
        <f>IF('Student Record'!H716="","",'Student Record'!H716)</f>
        <v/>
      </c>
      <c r="H719" s="44" t="str">
        <f>IF('Student Record'!J716="","",'Student Record'!J716)</f>
        <v/>
      </c>
      <c r="I719" s="44" t="str">
        <f>IF('Student Record'!D716="","",'Student Record'!D716)</f>
        <v/>
      </c>
      <c r="J719" s="35" t="str">
        <f>IF('Student Record'!T716="","",'Student Record'!T716)</f>
        <v/>
      </c>
      <c r="K719" s="35" t="str">
        <f>IF('Student Record'!V716="","",'Student Record'!V716)</f>
        <v/>
      </c>
      <c r="L719" s="40" t="str">
        <f>IF('Student Record'!W716="","",'Student Record'!W716)</f>
        <v/>
      </c>
    </row>
    <row r="720" spans="1:12" ht="20.100000000000001" customHeight="1" x14ac:dyDescent="0.25">
      <c r="A720" s="39" t="str">
        <f>IF(Table1[[#This Row],[Name of Student]]="","",ROWS($A$1:A716))</f>
        <v/>
      </c>
      <c r="B720" s="36" t="str">
        <f>IF('Student Record'!A717="","",'Student Record'!A717)&amp;" "&amp;IF('Student Record'!B717="","",'Student Record'!B717)</f>
        <v xml:space="preserve"> </v>
      </c>
      <c r="C720" s="35" t="str">
        <f>IF('Student Record'!C717="","",'Student Record'!C717)</f>
        <v/>
      </c>
      <c r="D720" s="41" t="str">
        <f>IF('Student Record'!K717="","",'Student Record'!K717)</f>
        <v/>
      </c>
      <c r="E720" s="41" t="str">
        <f>IF('Student Record'!E717="","",'Student Record'!E717)</f>
        <v/>
      </c>
      <c r="F720" s="41" t="str">
        <f>IF('Student Record'!G717="","",'Student Record'!G717)</f>
        <v/>
      </c>
      <c r="G720" s="41" t="str">
        <f>IF('Student Record'!H717="","",'Student Record'!H717)</f>
        <v/>
      </c>
      <c r="H720" s="44" t="str">
        <f>IF('Student Record'!J717="","",'Student Record'!J717)</f>
        <v/>
      </c>
      <c r="I720" s="44" t="str">
        <f>IF('Student Record'!D717="","",'Student Record'!D717)</f>
        <v/>
      </c>
      <c r="J720" s="35" t="str">
        <f>IF('Student Record'!T717="","",'Student Record'!T717)</f>
        <v/>
      </c>
      <c r="K720" s="35" t="str">
        <f>IF('Student Record'!V717="","",'Student Record'!V717)</f>
        <v/>
      </c>
      <c r="L720" s="40" t="str">
        <f>IF('Student Record'!W717="","",'Student Record'!W717)</f>
        <v/>
      </c>
    </row>
    <row r="721" spans="1:12" ht="20.100000000000001" customHeight="1" x14ac:dyDescent="0.25">
      <c r="A721" s="39" t="str">
        <f>IF(Table1[[#This Row],[Name of Student]]="","",ROWS($A$1:A717))</f>
        <v/>
      </c>
      <c r="B721" s="36" t="str">
        <f>IF('Student Record'!A718="","",'Student Record'!A718)&amp;" "&amp;IF('Student Record'!B718="","",'Student Record'!B718)</f>
        <v xml:space="preserve"> </v>
      </c>
      <c r="C721" s="35" t="str">
        <f>IF('Student Record'!C718="","",'Student Record'!C718)</f>
        <v/>
      </c>
      <c r="D721" s="41" t="str">
        <f>IF('Student Record'!K718="","",'Student Record'!K718)</f>
        <v/>
      </c>
      <c r="E721" s="41" t="str">
        <f>IF('Student Record'!E718="","",'Student Record'!E718)</f>
        <v/>
      </c>
      <c r="F721" s="41" t="str">
        <f>IF('Student Record'!G718="","",'Student Record'!G718)</f>
        <v/>
      </c>
      <c r="G721" s="41" t="str">
        <f>IF('Student Record'!H718="","",'Student Record'!H718)</f>
        <v/>
      </c>
      <c r="H721" s="44" t="str">
        <f>IF('Student Record'!J718="","",'Student Record'!J718)</f>
        <v/>
      </c>
      <c r="I721" s="44" t="str">
        <f>IF('Student Record'!D718="","",'Student Record'!D718)</f>
        <v/>
      </c>
      <c r="J721" s="35" t="str">
        <f>IF('Student Record'!T718="","",'Student Record'!T718)</f>
        <v/>
      </c>
      <c r="K721" s="35" t="str">
        <f>IF('Student Record'!V718="","",'Student Record'!V718)</f>
        <v/>
      </c>
      <c r="L721" s="40" t="str">
        <f>IF('Student Record'!W718="","",'Student Record'!W718)</f>
        <v/>
      </c>
    </row>
    <row r="722" spans="1:12" ht="20.100000000000001" customHeight="1" x14ac:dyDescent="0.25">
      <c r="A722" s="39" t="str">
        <f>IF(Table1[[#This Row],[Name of Student]]="","",ROWS($A$1:A718))</f>
        <v/>
      </c>
      <c r="B722" s="36" t="str">
        <f>IF('Student Record'!A719="","",'Student Record'!A719)&amp;" "&amp;IF('Student Record'!B719="","",'Student Record'!B719)</f>
        <v xml:space="preserve"> </v>
      </c>
      <c r="C722" s="35" t="str">
        <f>IF('Student Record'!C719="","",'Student Record'!C719)</f>
        <v/>
      </c>
      <c r="D722" s="41" t="str">
        <f>IF('Student Record'!K719="","",'Student Record'!K719)</f>
        <v/>
      </c>
      <c r="E722" s="41" t="str">
        <f>IF('Student Record'!E719="","",'Student Record'!E719)</f>
        <v/>
      </c>
      <c r="F722" s="41" t="str">
        <f>IF('Student Record'!G719="","",'Student Record'!G719)</f>
        <v/>
      </c>
      <c r="G722" s="41" t="str">
        <f>IF('Student Record'!H719="","",'Student Record'!H719)</f>
        <v/>
      </c>
      <c r="H722" s="44" t="str">
        <f>IF('Student Record'!J719="","",'Student Record'!J719)</f>
        <v/>
      </c>
      <c r="I722" s="44" t="str">
        <f>IF('Student Record'!D719="","",'Student Record'!D719)</f>
        <v/>
      </c>
      <c r="J722" s="35" t="str">
        <f>IF('Student Record'!T719="","",'Student Record'!T719)</f>
        <v/>
      </c>
      <c r="K722" s="35" t="str">
        <f>IF('Student Record'!V719="","",'Student Record'!V719)</f>
        <v/>
      </c>
      <c r="L722" s="40" t="str">
        <f>IF('Student Record'!W719="","",'Student Record'!W719)</f>
        <v/>
      </c>
    </row>
    <row r="723" spans="1:12" ht="20.100000000000001" customHeight="1" x14ac:dyDescent="0.25">
      <c r="A723" s="39" t="str">
        <f>IF(Table1[[#This Row],[Name of Student]]="","",ROWS($A$1:A719))</f>
        <v/>
      </c>
      <c r="B723" s="36" t="str">
        <f>IF('Student Record'!A720="","",'Student Record'!A720)&amp;" "&amp;IF('Student Record'!B720="","",'Student Record'!B720)</f>
        <v xml:space="preserve"> </v>
      </c>
      <c r="C723" s="35" t="str">
        <f>IF('Student Record'!C720="","",'Student Record'!C720)</f>
        <v/>
      </c>
      <c r="D723" s="41" t="str">
        <f>IF('Student Record'!K720="","",'Student Record'!K720)</f>
        <v/>
      </c>
      <c r="E723" s="41" t="str">
        <f>IF('Student Record'!E720="","",'Student Record'!E720)</f>
        <v/>
      </c>
      <c r="F723" s="41" t="str">
        <f>IF('Student Record'!G720="","",'Student Record'!G720)</f>
        <v/>
      </c>
      <c r="G723" s="41" t="str">
        <f>IF('Student Record'!H720="","",'Student Record'!H720)</f>
        <v/>
      </c>
      <c r="H723" s="44" t="str">
        <f>IF('Student Record'!J720="","",'Student Record'!J720)</f>
        <v/>
      </c>
      <c r="I723" s="44" t="str">
        <f>IF('Student Record'!D720="","",'Student Record'!D720)</f>
        <v/>
      </c>
      <c r="J723" s="35" t="str">
        <f>IF('Student Record'!T720="","",'Student Record'!T720)</f>
        <v/>
      </c>
      <c r="K723" s="35" t="str">
        <f>IF('Student Record'!V720="","",'Student Record'!V720)</f>
        <v/>
      </c>
      <c r="L723" s="40" t="str">
        <f>IF('Student Record'!W720="","",'Student Record'!W720)</f>
        <v/>
      </c>
    </row>
    <row r="724" spans="1:12" ht="20.100000000000001" customHeight="1" x14ac:dyDescent="0.25">
      <c r="A724" s="39" t="str">
        <f>IF(Table1[[#This Row],[Name of Student]]="","",ROWS($A$1:A720))</f>
        <v/>
      </c>
      <c r="B724" s="36" t="str">
        <f>IF('Student Record'!A721="","",'Student Record'!A721)&amp;" "&amp;IF('Student Record'!B721="","",'Student Record'!B721)</f>
        <v xml:space="preserve"> </v>
      </c>
      <c r="C724" s="35" t="str">
        <f>IF('Student Record'!C721="","",'Student Record'!C721)</f>
        <v/>
      </c>
      <c r="D724" s="41" t="str">
        <f>IF('Student Record'!K721="","",'Student Record'!K721)</f>
        <v/>
      </c>
      <c r="E724" s="41" t="str">
        <f>IF('Student Record'!E721="","",'Student Record'!E721)</f>
        <v/>
      </c>
      <c r="F724" s="41" t="str">
        <f>IF('Student Record'!G721="","",'Student Record'!G721)</f>
        <v/>
      </c>
      <c r="G724" s="41" t="str">
        <f>IF('Student Record'!H721="","",'Student Record'!H721)</f>
        <v/>
      </c>
      <c r="H724" s="44" t="str">
        <f>IF('Student Record'!J721="","",'Student Record'!J721)</f>
        <v/>
      </c>
      <c r="I724" s="44" t="str">
        <f>IF('Student Record'!D721="","",'Student Record'!D721)</f>
        <v/>
      </c>
      <c r="J724" s="35" t="str">
        <f>IF('Student Record'!T721="","",'Student Record'!T721)</f>
        <v/>
      </c>
      <c r="K724" s="35" t="str">
        <f>IF('Student Record'!V721="","",'Student Record'!V721)</f>
        <v/>
      </c>
      <c r="L724" s="40" t="str">
        <f>IF('Student Record'!W721="","",'Student Record'!W721)</f>
        <v/>
      </c>
    </row>
    <row r="725" spans="1:12" ht="20.100000000000001" customHeight="1" x14ac:dyDescent="0.25">
      <c r="A725" s="39" t="str">
        <f>IF(Table1[[#This Row],[Name of Student]]="","",ROWS($A$1:A721))</f>
        <v/>
      </c>
      <c r="B725" s="36" t="str">
        <f>IF('Student Record'!A722="","",'Student Record'!A722)&amp;" "&amp;IF('Student Record'!B722="","",'Student Record'!B722)</f>
        <v xml:space="preserve"> </v>
      </c>
      <c r="C725" s="35" t="str">
        <f>IF('Student Record'!C722="","",'Student Record'!C722)</f>
        <v/>
      </c>
      <c r="D725" s="41" t="str">
        <f>IF('Student Record'!K722="","",'Student Record'!K722)</f>
        <v/>
      </c>
      <c r="E725" s="41" t="str">
        <f>IF('Student Record'!E722="","",'Student Record'!E722)</f>
        <v/>
      </c>
      <c r="F725" s="41" t="str">
        <f>IF('Student Record'!G722="","",'Student Record'!G722)</f>
        <v/>
      </c>
      <c r="G725" s="41" t="str">
        <f>IF('Student Record'!H722="","",'Student Record'!H722)</f>
        <v/>
      </c>
      <c r="H725" s="44" t="str">
        <f>IF('Student Record'!J722="","",'Student Record'!J722)</f>
        <v/>
      </c>
      <c r="I725" s="44" t="str">
        <f>IF('Student Record'!D722="","",'Student Record'!D722)</f>
        <v/>
      </c>
      <c r="J725" s="35" t="str">
        <f>IF('Student Record'!T722="","",'Student Record'!T722)</f>
        <v/>
      </c>
      <c r="K725" s="35" t="str">
        <f>IF('Student Record'!V722="","",'Student Record'!V722)</f>
        <v/>
      </c>
      <c r="L725" s="40" t="str">
        <f>IF('Student Record'!W722="","",'Student Record'!W722)</f>
        <v/>
      </c>
    </row>
    <row r="726" spans="1:12" ht="20.100000000000001" customHeight="1" x14ac:dyDescent="0.25">
      <c r="A726" s="39" t="str">
        <f>IF(Table1[[#This Row],[Name of Student]]="","",ROWS($A$1:A722))</f>
        <v/>
      </c>
      <c r="B726" s="36" t="str">
        <f>IF('Student Record'!A723="","",'Student Record'!A723)&amp;" "&amp;IF('Student Record'!B723="","",'Student Record'!B723)</f>
        <v xml:space="preserve"> </v>
      </c>
      <c r="C726" s="35" t="str">
        <f>IF('Student Record'!C723="","",'Student Record'!C723)</f>
        <v/>
      </c>
      <c r="D726" s="41" t="str">
        <f>IF('Student Record'!K723="","",'Student Record'!K723)</f>
        <v/>
      </c>
      <c r="E726" s="41" t="str">
        <f>IF('Student Record'!E723="","",'Student Record'!E723)</f>
        <v/>
      </c>
      <c r="F726" s="41" t="str">
        <f>IF('Student Record'!G723="","",'Student Record'!G723)</f>
        <v/>
      </c>
      <c r="G726" s="41" t="str">
        <f>IF('Student Record'!H723="","",'Student Record'!H723)</f>
        <v/>
      </c>
      <c r="H726" s="44" t="str">
        <f>IF('Student Record'!J723="","",'Student Record'!J723)</f>
        <v/>
      </c>
      <c r="I726" s="44" t="str">
        <f>IF('Student Record'!D723="","",'Student Record'!D723)</f>
        <v/>
      </c>
      <c r="J726" s="35" t="str">
        <f>IF('Student Record'!T723="","",'Student Record'!T723)</f>
        <v/>
      </c>
      <c r="K726" s="35" t="str">
        <f>IF('Student Record'!V723="","",'Student Record'!V723)</f>
        <v/>
      </c>
      <c r="L726" s="40" t="str">
        <f>IF('Student Record'!W723="","",'Student Record'!W723)</f>
        <v/>
      </c>
    </row>
    <row r="727" spans="1:12" ht="20.100000000000001" customHeight="1" x14ac:dyDescent="0.25">
      <c r="A727" s="39" t="str">
        <f>IF(Table1[[#This Row],[Name of Student]]="","",ROWS($A$1:A723))</f>
        <v/>
      </c>
      <c r="B727" s="36" t="str">
        <f>IF('Student Record'!A724="","",'Student Record'!A724)&amp;" "&amp;IF('Student Record'!B724="","",'Student Record'!B724)</f>
        <v xml:space="preserve"> </v>
      </c>
      <c r="C727" s="35" t="str">
        <f>IF('Student Record'!C724="","",'Student Record'!C724)</f>
        <v/>
      </c>
      <c r="D727" s="41" t="str">
        <f>IF('Student Record'!K724="","",'Student Record'!K724)</f>
        <v/>
      </c>
      <c r="E727" s="41" t="str">
        <f>IF('Student Record'!E724="","",'Student Record'!E724)</f>
        <v/>
      </c>
      <c r="F727" s="41" t="str">
        <f>IF('Student Record'!G724="","",'Student Record'!G724)</f>
        <v/>
      </c>
      <c r="G727" s="41" t="str">
        <f>IF('Student Record'!H724="","",'Student Record'!H724)</f>
        <v/>
      </c>
      <c r="H727" s="44" t="str">
        <f>IF('Student Record'!J724="","",'Student Record'!J724)</f>
        <v/>
      </c>
      <c r="I727" s="44" t="str">
        <f>IF('Student Record'!D724="","",'Student Record'!D724)</f>
        <v/>
      </c>
      <c r="J727" s="35" t="str">
        <f>IF('Student Record'!T724="","",'Student Record'!T724)</f>
        <v/>
      </c>
      <c r="K727" s="35" t="str">
        <f>IF('Student Record'!V724="","",'Student Record'!V724)</f>
        <v/>
      </c>
      <c r="L727" s="40" t="str">
        <f>IF('Student Record'!W724="","",'Student Record'!W724)</f>
        <v/>
      </c>
    </row>
    <row r="728" spans="1:12" ht="20.100000000000001" customHeight="1" x14ac:dyDescent="0.25">
      <c r="A728" s="39" t="str">
        <f>IF(Table1[[#This Row],[Name of Student]]="","",ROWS($A$1:A724))</f>
        <v/>
      </c>
      <c r="B728" s="36" t="str">
        <f>IF('Student Record'!A725="","",'Student Record'!A725)&amp;" "&amp;IF('Student Record'!B725="","",'Student Record'!B725)</f>
        <v xml:space="preserve"> </v>
      </c>
      <c r="C728" s="35" t="str">
        <f>IF('Student Record'!C725="","",'Student Record'!C725)</f>
        <v/>
      </c>
      <c r="D728" s="41" t="str">
        <f>IF('Student Record'!K725="","",'Student Record'!K725)</f>
        <v/>
      </c>
      <c r="E728" s="41" t="str">
        <f>IF('Student Record'!E725="","",'Student Record'!E725)</f>
        <v/>
      </c>
      <c r="F728" s="41" t="str">
        <f>IF('Student Record'!G725="","",'Student Record'!G725)</f>
        <v/>
      </c>
      <c r="G728" s="41" t="str">
        <f>IF('Student Record'!H725="","",'Student Record'!H725)</f>
        <v/>
      </c>
      <c r="H728" s="44" t="str">
        <f>IF('Student Record'!J725="","",'Student Record'!J725)</f>
        <v/>
      </c>
      <c r="I728" s="44" t="str">
        <f>IF('Student Record'!D725="","",'Student Record'!D725)</f>
        <v/>
      </c>
      <c r="J728" s="35" t="str">
        <f>IF('Student Record'!T725="","",'Student Record'!T725)</f>
        <v/>
      </c>
      <c r="K728" s="35" t="str">
        <f>IF('Student Record'!V725="","",'Student Record'!V725)</f>
        <v/>
      </c>
      <c r="L728" s="40" t="str">
        <f>IF('Student Record'!W725="","",'Student Record'!W725)</f>
        <v/>
      </c>
    </row>
    <row r="729" spans="1:12" ht="20.100000000000001" customHeight="1" x14ac:dyDescent="0.25">
      <c r="A729" s="39" t="str">
        <f>IF(Table1[[#This Row],[Name of Student]]="","",ROWS($A$1:A725))</f>
        <v/>
      </c>
      <c r="B729" s="36" t="str">
        <f>IF('Student Record'!A726="","",'Student Record'!A726)&amp;" "&amp;IF('Student Record'!B726="","",'Student Record'!B726)</f>
        <v xml:space="preserve"> </v>
      </c>
      <c r="C729" s="35" t="str">
        <f>IF('Student Record'!C726="","",'Student Record'!C726)</f>
        <v/>
      </c>
      <c r="D729" s="41" t="str">
        <f>IF('Student Record'!K726="","",'Student Record'!K726)</f>
        <v/>
      </c>
      <c r="E729" s="41" t="str">
        <f>IF('Student Record'!E726="","",'Student Record'!E726)</f>
        <v/>
      </c>
      <c r="F729" s="41" t="str">
        <f>IF('Student Record'!G726="","",'Student Record'!G726)</f>
        <v/>
      </c>
      <c r="G729" s="41" t="str">
        <f>IF('Student Record'!H726="","",'Student Record'!H726)</f>
        <v/>
      </c>
      <c r="H729" s="44" t="str">
        <f>IF('Student Record'!J726="","",'Student Record'!J726)</f>
        <v/>
      </c>
      <c r="I729" s="44" t="str">
        <f>IF('Student Record'!D726="","",'Student Record'!D726)</f>
        <v/>
      </c>
      <c r="J729" s="35" t="str">
        <f>IF('Student Record'!T726="","",'Student Record'!T726)</f>
        <v/>
      </c>
      <c r="K729" s="35" t="str">
        <f>IF('Student Record'!V726="","",'Student Record'!V726)</f>
        <v/>
      </c>
      <c r="L729" s="40" t="str">
        <f>IF('Student Record'!W726="","",'Student Record'!W726)</f>
        <v/>
      </c>
    </row>
    <row r="730" spans="1:12" ht="20.100000000000001" customHeight="1" x14ac:dyDescent="0.25">
      <c r="A730" s="39" t="str">
        <f>IF(Table1[[#This Row],[Name of Student]]="","",ROWS($A$1:A726))</f>
        <v/>
      </c>
      <c r="B730" s="36" t="str">
        <f>IF('Student Record'!A727="","",'Student Record'!A727)&amp;" "&amp;IF('Student Record'!B727="","",'Student Record'!B727)</f>
        <v xml:space="preserve"> </v>
      </c>
      <c r="C730" s="35" t="str">
        <f>IF('Student Record'!C727="","",'Student Record'!C727)</f>
        <v/>
      </c>
      <c r="D730" s="41" t="str">
        <f>IF('Student Record'!K727="","",'Student Record'!K727)</f>
        <v/>
      </c>
      <c r="E730" s="41" t="str">
        <f>IF('Student Record'!E727="","",'Student Record'!E727)</f>
        <v/>
      </c>
      <c r="F730" s="41" t="str">
        <f>IF('Student Record'!G727="","",'Student Record'!G727)</f>
        <v/>
      </c>
      <c r="G730" s="41" t="str">
        <f>IF('Student Record'!H727="","",'Student Record'!H727)</f>
        <v/>
      </c>
      <c r="H730" s="44" t="str">
        <f>IF('Student Record'!J727="","",'Student Record'!J727)</f>
        <v/>
      </c>
      <c r="I730" s="44" t="str">
        <f>IF('Student Record'!D727="","",'Student Record'!D727)</f>
        <v/>
      </c>
      <c r="J730" s="35" t="str">
        <f>IF('Student Record'!T727="","",'Student Record'!T727)</f>
        <v/>
      </c>
      <c r="K730" s="35" t="str">
        <f>IF('Student Record'!V727="","",'Student Record'!V727)</f>
        <v/>
      </c>
      <c r="L730" s="40" t="str">
        <f>IF('Student Record'!W727="","",'Student Record'!W727)</f>
        <v/>
      </c>
    </row>
    <row r="731" spans="1:12" ht="20.100000000000001" customHeight="1" x14ac:dyDescent="0.25">
      <c r="A731" s="39" t="str">
        <f>IF(Table1[[#This Row],[Name of Student]]="","",ROWS($A$1:A727))</f>
        <v/>
      </c>
      <c r="B731" s="36" t="str">
        <f>IF('Student Record'!A728="","",'Student Record'!A728)&amp;" "&amp;IF('Student Record'!B728="","",'Student Record'!B728)</f>
        <v xml:space="preserve"> </v>
      </c>
      <c r="C731" s="35" t="str">
        <f>IF('Student Record'!C728="","",'Student Record'!C728)</f>
        <v/>
      </c>
      <c r="D731" s="41" t="str">
        <f>IF('Student Record'!K728="","",'Student Record'!K728)</f>
        <v/>
      </c>
      <c r="E731" s="41" t="str">
        <f>IF('Student Record'!E728="","",'Student Record'!E728)</f>
        <v/>
      </c>
      <c r="F731" s="41" t="str">
        <f>IF('Student Record'!G728="","",'Student Record'!G728)</f>
        <v/>
      </c>
      <c r="G731" s="41" t="str">
        <f>IF('Student Record'!H728="","",'Student Record'!H728)</f>
        <v/>
      </c>
      <c r="H731" s="44" t="str">
        <f>IF('Student Record'!J728="","",'Student Record'!J728)</f>
        <v/>
      </c>
      <c r="I731" s="44" t="str">
        <f>IF('Student Record'!D728="","",'Student Record'!D728)</f>
        <v/>
      </c>
      <c r="J731" s="35" t="str">
        <f>IF('Student Record'!T728="","",'Student Record'!T728)</f>
        <v/>
      </c>
      <c r="K731" s="35" t="str">
        <f>IF('Student Record'!V728="","",'Student Record'!V728)</f>
        <v/>
      </c>
      <c r="L731" s="40" t="str">
        <f>IF('Student Record'!W728="","",'Student Record'!W728)</f>
        <v/>
      </c>
    </row>
    <row r="732" spans="1:12" ht="20.100000000000001" customHeight="1" x14ac:dyDescent="0.25">
      <c r="A732" s="39" t="str">
        <f>IF(Table1[[#This Row],[Name of Student]]="","",ROWS($A$1:A728))</f>
        <v/>
      </c>
      <c r="B732" s="36" t="str">
        <f>IF('Student Record'!A729="","",'Student Record'!A729)&amp;" "&amp;IF('Student Record'!B729="","",'Student Record'!B729)</f>
        <v xml:space="preserve"> </v>
      </c>
      <c r="C732" s="35" t="str">
        <f>IF('Student Record'!C729="","",'Student Record'!C729)</f>
        <v/>
      </c>
      <c r="D732" s="41" t="str">
        <f>IF('Student Record'!K729="","",'Student Record'!K729)</f>
        <v/>
      </c>
      <c r="E732" s="41" t="str">
        <f>IF('Student Record'!E729="","",'Student Record'!E729)</f>
        <v/>
      </c>
      <c r="F732" s="41" t="str">
        <f>IF('Student Record'!G729="","",'Student Record'!G729)</f>
        <v/>
      </c>
      <c r="G732" s="41" t="str">
        <f>IF('Student Record'!H729="","",'Student Record'!H729)</f>
        <v/>
      </c>
      <c r="H732" s="44" t="str">
        <f>IF('Student Record'!J729="","",'Student Record'!J729)</f>
        <v/>
      </c>
      <c r="I732" s="44" t="str">
        <f>IF('Student Record'!D729="","",'Student Record'!D729)</f>
        <v/>
      </c>
      <c r="J732" s="35" t="str">
        <f>IF('Student Record'!T729="","",'Student Record'!T729)</f>
        <v/>
      </c>
      <c r="K732" s="35" t="str">
        <f>IF('Student Record'!V729="","",'Student Record'!V729)</f>
        <v/>
      </c>
      <c r="L732" s="40" t="str">
        <f>IF('Student Record'!W729="","",'Student Record'!W729)</f>
        <v/>
      </c>
    </row>
    <row r="733" spans="1:12" ht="20.100000000000001" customHeight="1" x14ac:dyDescent="0.25">
      <c r="A733" s="39" t="str">
        <f>IF(Table1[[#This Row],[Name of Student]]="","",ROWS($A$1:A729))</f>
        <v/>
      </c>
      <c r="B733" s="36" t="str">
        <f>IF('Student Record'!A730="","",'Student Record'!A730)&amp;" "&amp;IF('Student Record'!B730="","",'Student Record'!B730)</f>
        <v xml:space="preserve"> </v>
      </c>
      <c r="C733" s="35" t="str">
        <f>IF('Student Record'!C730="","",'Student Record'!C730)</f>
        <v/>
      </c>
      <c r="D733" s="41" t="str">
        <f>IF('Student Record'!K730="","",'Student Record'!K730)</f>
        <v/>
      </c>
      <c r="E733" s="41" t="str">
        <f>IF('Student Record'!E730="","",'Student Record'!E730)</f>
        <v/>
      </c>
      <c r="F733" s="41" t="str">
        <f>IF('Student Record'!G730="","",'Student Record'!G730)</f>
        <v/>
      </c>
      <c r="G733" s="41" t="str">
        <f>IF('Student Record'!H730="","",'Student Record'!H730)</f>
        <v/>
      </c>
      <c r="H733" s="44" t="str">
        <f>IF('Student Record'!J730="","",'Student Record'!J730)</f>
        <v/>
      </c>
      <c r="I733" s="44" t="str">
        <f>IF('Student Record'!D730="","",'Student Record'!D730)</f>
        <v/>
      </c>
      <c r="J733" s="35" t="str">
        <f>IF('Student Record'!T730="","",'Student Record'!T730)</f>
        <v/>
      </c>
      <c r="K733" s="35" t="str">
        <f>IF('Student Record'!V730="","",'Student Record'!V730)</f>
        <v/>
      </c>
      <c r="L733" s="40" t="str">
        <f>IF('Student Record'!W730="","",'Student Record'!W730)</f>
        <v/>
      </c>
    </row>
    <row r="734" spans="1:12" ht="20.100000000000001" customHeight="1" x14ac:dyDescent="0.25">
      <c r="A734" s="39" t="str">
        <f>IF(Table1[[#This Row],[Name of Student]]="","",ROWS($A$1:A730))</f>
        <v/>
      </c>
      <c r="B734" s="36" t="str">
        <f>IF('Student Record'!A731="","",'Student Record'!A731)&amp;" "&amp;IF('Student Record'!B731="","",'Student Record'!B731)</f>
        <v xml:space="preserve"> </v>
      </c>
      <c r="C734" s="35" t="str">
        <f>IF('Student Record'!C731="","",'Student Record'!C731)</f>
        <v/>
      </c>
      <c r="D734" s="41" t="str">
        <f>IF('Student Record'!K731="","",'Student Record'!K731)</f>
        <v/>
      </c>
      <c r="E734" s="41" t="str">
        <f>IF('Student Record'!E731="","",'Student Record'!E731)</f>
        <v/>
      </c>
      <c r="F734" s="41" t="str">
        <f>IF('Student Record'!G731="","",'Student Record'!G731)</f>
        <v/>
      </c>
      <c r="G734" s="41" t="str">
        <f>IF('Student Record'!H731="","",'Student Record'!H731)</f>
        <v/>
      </c>
      <c r="H734" s="44" t="str">
        <f>IF('Student Record'!J731="","",'Student Record'!J731)</f>
        <v/>
      </c>
      <c r="I734" s="44" t="str">
        <f>IF('Student Record'!D731="","",'Student Record'!D731)</f>
        <v/>
      </c>
      <c r="J734" s="35" t="str">
        <f>IF('Student Record'!T731="","",'Student Record'!T731)</f>
        <v/>
      </c>
      <c r="K734" s="35" t="str">
        <f>IF('Student Record'!V731="","",'Student Record'!V731)</f>
        <v/>
      </c>
      <c r="L734" s="40" t="str">
        <f>IF('Student Record'!W731="","",'Student Record'!W731)</f>
        <v/>
      </c>
    </row>
    <row r="735" spans="1:12" ht="20.100000000000001" customHeight="1" x14ac:dyDescent="0.25">
      <c r="A735" s="39" t="str">
        <f>IF(Table1[[#This Row],[Name of Student]]="","",ROWS($A$1:A731))</f>
        <v/>
      </c>
      <c r="B735" s="36" t="str">
        <f>IF('Student Record'!A732="","",'Student Record'!A732)&amp;" "&amp;IF('Student Record'!B732="","",'Student Record'!B732)</f>
        <v xml:space="preserve"> </v>
      </c>
      <c r="C735" s="35" t="str">
        <f>IF('Student Record'!C732="","",'Student Record'!C732)</f>
        <v/>
      </c>
      <c r="D735" s="41" t="str">
        <f>IF('Student Record'!K732="","",'Student Record'!K732)</f>
        <v/>
      </c>
      <c r="E735" s="41" t="str">
        <f>IF('Student Record'!E732="","",'Student Record'!E732)</f>
        <v/>
      </c>
      <c r="F735" s="41" t="str">
        <f>IF('Student Record'!G732="","",'Student Record'!G732)</f>
        <v/>
      </c>
      <c r="G735" s="41" t="str">
        <f>IF('Student Record'!H732="","",'Student Record'!H732)</f>
        <v/>
      </c>
      <c r="H735" s="44" t="str">
        <f>IF('Student Record'!J732="","",'Student Record'!J732)</f>
        <v/>
      </c>
      <c r="I735" s="44" t="str">
        <f>IF('Student Record'!D732="","",'Student Record'!D732)</f>
        <v/>
      </c>
      <c r="J735" s="35" t="str">
        <f>IF('Student Record'!T732="","",'Student Record'!T732)</f>
        <v/>
      </c>
      <c r="K735" s="35" t="str">
        <f>IF('Student Record'!V732="","",'Student Record'!V732)</f>
        <v/>
      </c>
      <c r="L735" s="40" t="str">
        <f>IF('Student Record'!W732="","",'Student Record'!W732)</f>
        <v/>
      </c>
    </row>
    <row r="736" spans="1:12" ht="20.100000000000001" customHeight="1" x14ac:dyDescent="0.25">
      <c r="A736" s="39" t="str">
        <f>IF(Table1[[#This Row],[Name of Student]]="","",ROWS($A$1:A732))</f>
        <v/>
      </c>
      <c r="B736" s="36" t="str">
        <f>IF('Student Record'!A733="","",'Student Record'!A733)&amp;" "&amp;IF('Student Record'!B733="","",'Student Record'!B733)</f>
        <v xml:space="preserve"> </v>
      </c>
      <c r="C736" s="35" t="str">
        <f>IF('Student Record'!C733="","",'Student Record'!C733)</f>
        <v/>
      </c>
      <c r="D736" s="41" t="str">
        <f>IF('Student Record'!K733="","",'Student Record'!K733)</f>
        <v/>
      </c>
      <c r="E736" s="41" t="str">
        <f>IF('Student Record'!E733="","",'Student Record'!E733)</f>
        <v/>
      </c>
      <c r="F736" s="41" t="str">
        <f>IF('Student Record'!G733="","",'Student Record'!G733)</f>
        <v/>
      </c>
      <c r="G736" s="41" t="str">
        <f>IF('Student Record'!H733="","",'Student Record'!H733)</f>
        <v/>
      </c>
      <c r="H736" s="44" t="str">
        <f>IF('Student Record'!J733="","",'Student Record'!J733)</f>
        <v/>
      </c>
      <c r="I736" s="44" t="str">
        <f>IF('Student Record'!D733="","",'Student Record'!D733)</f>
        <v/>
      </c>
      <c r="J736" s="35" t="str">
        <f>IF('Student Record'!T733="","",'Student Record'!T733)</f>
        <v/>
      </c>
      <c r="K736" s="35" t="str">
        <f>IF('Student Record'!V733="","",'Student Record'!V733)</f>
        <v/>
      </c>
      <c r="L736" s="40" t="str">
        <f>IF('Student Record'!W733="","",'Student Record'!W733)</f>
        <v/>
      </c>
    </row>
    <row r="737" spans="1:12" ht="20.100000000000001" customHeight="1" x14ac:dyDescent="0.25">
      <c r="A737" s="39" t="str">
        <f>IF(Table1[[#This Row],[Name of Student]]="","",ROWS($A$1:A733))</f>
        <v/>
      </c>
      <c r="B737" s="36" t="str">
        <f>IF('Student Record'!A734="","",'Student Record'!A734)&amp;" "&amp;IF('Student Record'!B734="","",'Student Record'!B734)</f>
        <v xml:space="preserve"> </v>
      </c>
      <c r="C737" s="35" t="str">
        <f>IF('Student Record'!C734="","",'Student Record'!C734)</f>
        <v/>
      </c>
      <c r="D737" s="41" t="str">
        <f>IF('Student Record'!K734="","",'Student Record'!K734)</f>
        <v/>
      </c>
      <c r="E737" s="41" t="str">
        <f>IF('Student Record'!E734="","",'Student Record'!E734)</f>
        <v/>
      </c>
      <c r="F737" s="41" t="str">
        <f>IF('Student Record'!G734="","",'Student Record'!G734)</f>
        <v/>
      </c>
      <c r="G737" s="41" t="str">
        <f>IF('Student Record'!H734="","",'Student Record'!H734)</f>
        <v/>
      </c>
      <c r="H737" s="44" t="str">
        <f>IF('Student Record'!J734="","",'Student Record'!J734)</f>
        <v/>
      </c>
      <c r="I737" s="44" t="str">
        <f>IF('Student Record'!D734="","",'Student Record'!D734)</f>
        <v/>
      </c>
      <c r="J737" s="35" t="str">
        <f>IF('Student Record'!T734="","",'Student Record'!T734)</f>
        <v/>
      </c>
      <c r="K737" s="35" t="str">
        <f>IF('Student Record'!V734="","",'Student Record'!V734)</f>
        <v/>
      </c>
      <c r="L737" s="40" t="str">
        <f>IF('Student Record'!W734="","",'Student Record'!W734)</f>
        <v/>
      </c>
    </row>
    <row r="738" spans="1:12" ht="20.100000000000001" customHeight="1" x14ac:dyDescent="0.25">
      <c r="A738" s="39" t="str">
        <f>IF(Table1[[#This Row],[Name of Student]]="","",ROWS($A$1:A734))</f>
        <v/>
      </c>
      <c r="B738" s="36" t="str">
        <f>IF('Student Record'!A735="","",'Student Record'!A735)&amp;" "&amp;IF('Student Record'!B735="","",'Student Record'!B735)</f>
        <v xml:space="preserve"> </v>
      </c>
      <c r="C738" s="35" t="str">
        <f>IF('Student Record'!C735="","",'Student Record'!C735)</f>
        <v/>
      </c>
      <c r="D738" s="41" t="str">
        <f>IF('Student Record'!K735="","",'Student Record'!K735)</f>
        <v/>
      </c>
      <c r="E738" s="41" t="str">
        <f>IF('Student Record'!E735="","",'Student Record'!E735)</f>
        <v/>
      </c>
      <c r="F738" s="41" t="str">
        <f>IF('Student Record'!G735="","",'Student Record'!G735)</f>
        <v/>
      </c>
      <c r="G738" s="41" t="str">
        <f>IF('Student Record'!H735="","",'Student Record'!H735)</f>
        <v/>
      </c>
      <c r="H738" s="44" t="str">
        <f>IF('Student Record'!J735="","",'Student Record'!J735)</f>
        <v/>
      </c>
      <c r="I738" s="44" t="str">
        <f>IF('Student Record'!D735="","",'Student Record'!D735)</f>
        <v/>
      </c>
      <c r="J738" s="35" t="str">
        <f>IF('Student Record'!T735="","",'Student Record'!T735)</f>
        <v/>
      </c>
      <c r="K738" s="35" t="str">
        <f>IF('Student Record'!V735="","",'Student Record'!V735)</f>
        <v/>
      </c>
      <c r="L738" s="40" t="str">
        <f>IF('Student Record'!W735="","",'Student Record'!W735)</f>
        <v/>
      </c>
    </row>
    <row r="739" spans="1:12" ht="20.100000000000001" customHeight="1" x14ac:dyDescent="0.25">
      <c r="A739" s="39" t="str">
        <f>IF(Table1[[#This Row],[Name of Student]]="","",ROWS($A$1:A735))</f>
        <v/>
      </c>
      <c r="B739" s="36" t="str">
        <f>IF('Student Record'!A736="","",'Student Record'!A736)&amp;" "&amp;IF('Student Record'!B736="","",'Student Record'!B736)</f>
        <v xml:space="preserve"> </v>
      </c>
      <c r="C739" s="35" t="str">
        <f>IF('Student Record'!C736="","",'Student Record'!C736)</f>
        <v/>
      </c>
      <c r="D739" s="41" t="str">
        <f>IF('Student Record'!K736="","",'Student Record'!K736)</f>
        <v/>
      </c>
      <c r="E739" s="41" t="str">
        <f>IF('Student Record'!E736="","",'Student Record'!E736)</f>
        <v/>
      </c>
      <c r="F739" s="41" t="str">
        <f>IF('Student Record'!G736="","",'Student Record'!G736)</f>
        <v/>
      </c>
      <c r="G739" s="41" t="str">
        <f>IF('Student Record'!H736="","",'Student Record'!H736)</f>
        <v/>
      </c>
      <c r="H739" s="44" t="str">
        <f>IF('Student Record'!J736="","",'Student Record'!J736)</f>
        <v/>
      </c>
      <c r="I739" s="44" t="str">
        <f>IF('Student Record'!D736="","",'Student Record'!D736)</f>
        <v/>
      </c>
      <c r="J739" s="35" t="str">
        <f>IF('Student Record'!T736="","",'Student Record'!T736)</f>
        <v/>
      </c>
      <c r="K739" s="35" t="str">
        <f>IF('Student Record'!V736="","",'Student Record'!V736)</f>
        <v/>
      </c>
      <c r="L739" s="40" t="str">
        <f>IF('Student Record'!W736="","",'Student Record'!W736)</f>
        <v/>
      </c>
    </row>
    <row r="740" spans="1:12" ht="20.100000000000001" customHeight="1" x14ac:dyDescent="0.25">
      <c r="A740" s="39" t="str">
        <f>IF(Table1[[#This Row],[Name of Student]]="","",ROWS($A$1:A736))</f>
        <v/>
      </c>
      <c r="B740" s="36" t="str">
        <f>IF('Student Record'!A737="","",'Student Record'!A737)&amp;" "&amp;IF('Student Record'!B737="","",'Student Record'!B737)</f>
        <v xml:space="preserve"> </v>
      </c>
      <c r="C740" s="35" t="str">
        <f>IF('Student Record'!C737="","",'Student Record'!C737)</f>
        <v/>
      </c>
      <c r="D740" s="41" t="str">
        <f>IF('Student Record'!K737="","",'Student Record'!K737)</f>
        <v/>
      </c>
      <c r="E740" s="41" t="str">
        <f>IF('Student Record'!E737="","",'Student Record'!E737)</f>
        <v/>
      </c>
      <c r="F740" s="41" t="str">
        <f>IF('Student Record'!G737="","",'Student Record'!G737)</f>
        <v/>
      </c>
      <c r="G740" s="41" t="str">
        <f>IF('Student Record'!H737="","",'Student Record'!H737)</f>
        <v/>
      </c>
      <c r="H740" s="44" t="str">
        <f>IF('Student Record'!J737="","",'Student Record'!J737)</f>
        <v/>
      </c>
      <c r="I740" s="44" t="str">
        <f>IF('Student Record'!D737="","",'Student Record'!D737)</f>
        <v/>
      </c>
      <c r="J740" s="35" t="str">
        <f>IF('Student Record'!T737="","",'Student Record'!T737)</f>
        <v/>
      </c>
      <c r="K740" s="35" t="str">
        <f>IF('Student Record'!V737="","",'Student Record'!V737)</f>
        <v/>
      </c>
      <c r="L740" s="40" t="str">
        <f>IF('Student Record'!W737="","",'Student Record'!W737)</f>
        <v/>
      </c>
    </row>
    <row r="741" spans="1:12" ht="20.100000000000001" customHeight="1" x14ac:dyDescent="0.25">
      <c r="A741" s="39" t="str">
        <f>IF(Table1[[#This Row],[Name of Student]]="","",ROWS($A$1:A737))</f>
        <v/>
      </c>
      <c r="B741" s="36" t="str">
        <f>IF('Student Record'!A738="","",'Student Record'!A738)&amp;" "&amp;IF('Student Record'!B738="","",'Student Record'!B738)</f>
        <v xml:space="preserve"> </v>
      </c>
      <c r="C741" s="35" t="str">
        <f>IF('Student Record'!C738="","",'Student Record'!C738)</f>
        <v/>
      </c>
      <c r="D741" s="41" t="str">
        <f>IF('Student Record'!K738="","",'Student Record'!K738)</f>
        <v/>
      </c>
      <c r="E741" s="41" t="str">
        <f>IF('Student Record'!E738="","",'Student Record'!E738)</f>
        <v/>
      </c>
      <c r="F741" s="41" t="str">
        <f>IF('Student Record'!G738="","",'Student Record'!G738)</f>
        <v/>
      </c>
      <c r="G741" s="41" t="str">
        <f>IF('Student Record'!H738="","",'Student Record'!H738)</f>
        <v/>
      </c>
      <c r="H741" s="44" t="str">
        <f>IF('Student Record'!J738="","",'Student Record'!J738)</f>
        <v/>
      </c>
      <c r="I741" s="44" t="str">
        <f>IF('Student Record'!D738="","",'Student Record'!D738)</f>
        <v/>
      </c>
      <c r="J741" s="35" t="str">
        <f>IF('Student Record'!T738="","",'Student Record'!T738)</f>
        <v/>
      </c>
      <c r="K741" s="35" t="str">
        <f>IF('Student Record'!V738="","",'Student Record'!V738)</f>
        <v/>
      </c>
      <c r="L741" s="40" t="str">
        <f>IF('Student Record'!W738="","",'Student Record'!W738)</f>
        <v/>
      </c>
    </row>
    <row r="742" spans="1:12" ht="20.100000000000001" customHeight="1" x14ac:dyDescent="0.25">
      <c r="A742" s="39" t="str">
        <f>IF(Table1[[#This Row],[Name of Student]]="","",ROWS($A$1:A738))</f>
        <v/>
      </c>
      <c r="B742" s="36" t="str">
        <f>IF('Student Record'!A739="","",'Student Record'!A739)&amp;" "&amp;IF('Student Record'!B739="","",'Student Record'!B739)</f>
        <v xml:space="preserve"> </v>
      </c>
      <c r="C742" s="35" t="str">
        <f>IF('Student Record'!C739="","",'Student Record'!C739)</f>
        <v/>
      </c>
      <c r="D742" s="41" t="str">
        <f>IF('Student Record'!K739="","",'Student Record'!K739)</f>
        <v/>
      </c>
      <c r="E742" s="41" t="str">
        <f>IF('Student Record'!E739="","",'Student Record'!E739)</f>
        <v/>
      </c>
      <c r="F742" s="41" t="str">
        <f>IF('Student Record'!G739="","",'Student Record'!G739)</f>
        <v/>
      </c>
      <c r="G742" s="41" t="str">
        <f>IF('Student Record'!H739="","",'Student Record'!H739)</f>
        <v/>
      </c>
      <c r="H742" s="44" t="str">
        <f>IF('Student Record'!J739="","",'Student Record'!J739)</f>
        <v/>
      </c>
      <c r="I742" s="44" t="str">
        <f>IF('Student Record'!D739="","",'Student Record'!D739)</f>
        <v/>
      </c>
      <c r="J742" s="35" t="str">
        <f>IF('Student Record'!T739="","",'Student Record'!T739)</f>
        <v/>
      </c>
      <c r="K742" s="35" t="str">
        <f>IF('Student Record'!V739="","",'Student Record'!V739)</f>
        <v/>
      </c>
      <c r="L742" s="40" t="str">
        <f>IF('Student Record'!W739="","",'Student Record'!W739)</f>
        <v/>
      </c>
    </row>
    <row r="743" spans="1:12" ht="20.100000000000001" customHeight="1" x14ac:dyDescent="0.25">
      <c r="A743" s="39" t="str">
        <f>IF(Table1[[#This Row],[Name of Student]]="","",ROWS($A$1:A739))</f>
        <v/>
      </c>
      <c r="B743" s="36" t="str">
        <f>IF('Student Record'!A740="","",'Student Record'!A740)&amp;" "&amp;IF('Student Record'!B740="","",'Student Record'!B740)</f>
        <v xml:space="preserve"> </v>
      </c>
      <c r="C743" s="35" t="str">
        <f>IF('Student Record'!C740="","",'Student Record'!C740)</f>
        <v/>
      </c>
      <c r="D743" s="41" t="str">
        <f>IF('Student Record'!K740="","",'Student Record'!K740)</f>
        <v/>
      </c>
      <c r="E743" s="41" t="str">
        <f>IF('Student Record'!E740="","",'Student Record'!E740)</f>
        <v/>
      </c>
      <c r="F743" s="41" t="str">
        <f>IF('Student Record'!G740="","",'Student Record'!G740)</f>
        <v/>
      </c>
      <c r="G743" s="41" t="str">
        <f>IF('Student Record'!H740="","",'Student Record'!H740)</f>
        <v/>
      </c>
      <c r="H743" s="44" t="str">
        <f>IF('Student Record'!J740="","",'Student Record'!J740)</f>
        <v/>
      </c>
      <c r="I743" s="44" t="str">
        <f>IF('Student Record'!D740="","",'Student Record'!D740)</f>
        <v/>
      </c>
      <c r="J743" s="35" t="str">
        <f>IF('Student Record'!T740="","",'Student Record'!T740)</f>
        <v/>
      </c>
      <c r="K743" s="35" t="str">
        <f>IF('Student Record'!V740="","",'Student Record'!V740)</f>
        <v/>
      </c>
      <c r="L743" s="40" t="str">
        <f>IF('Student Record'!W740="","",'Student Record'!W740)</f>
        <v/>
      </c>
    </row>
    <row r="744" spans="1:12" ht="20.100000000000001" customHeight="1" x14ac:dyDescent="0.25">
      <c r="A744" s="39" t="str">
        <f>IF(Table1[[#This Row],[Name of Student]]="","",ROWS($A$1:A740))</f>
        <v/>
      </c>
      <c r="B744" s="36" t="str">
        <f>IF('Student Record'!A741="","",'Student Record'!A741)&amp;" "&amp;IF('Student Record'!B741="","",'Student Record'!B741)</f>
        <v xml:space="preserve"> </v>
      </c>
      <c r="C744" s="35" t="str">
        <f>IF('Student Record'!C741="","",'Student Record'!C741)</f>
        <v/>
      </c>
      <c r="D744" s="41" t="str">
        <f>IF('Student Record'!K741="","",'Student Record'!K741)</f>
        <v/>
      </c>
      <c r="E744" s="41" t="str">
        <f>IF('Student Record'!E741="","",'Student Record'!E741)</f>
        <v/>
      </c>
      <c r="F744" s="41" t="str">
        <f>IF('Student Record'!G741="","",'Student Record'!G741)</f>
        <v/>
      </c>
      <c r="G744" s="41" t="str">
        <f>IF('Student Record'!H741="","",'Student Record'!H741)</f>
        <v/>
      </c>
      <c r="H744" s="44" t="str">
        <f>IF('Student Record'!J741="","",'Student Record'!J741)</f>
        <v/>
      </c>
      <c r="I744" s="44" t="str">
        <f>IF('Student Record'!D741="","",'Student Record'!D741)</f>
        <v/>
      </c>
      <c r="J744" s="35" t="str">
        <f>IF('Student Record'!T741="","",'Student Record'!T741)</f>
        <v/>
      </c>
      <c r="K744" s="35" t="str">
        <f>IF('Student Record'!V741="","",'Student Record'!V741)</f>
        <v/>
      </c>
      <c r="L744" s="40" t="str">
        <f>IF('Student Record'!W741="","",'Student Record'!W741)</f>
        <v/>
      </c>
    </row>
    <row r="745" spans="1:12" ht="20.100000000000001" customHeight="1" x14ac:dyDescent="0.25">
      <c r="A745" s="39" t="str">
        <f>IF(Table1[[#This Row],[Name of Student]]="","",ROWS($A$1:A741))</f>
        <v/>
      </c>
      <c r="B745" s="36" t="str">
        <f>IF('Student Record'!A742="","",'Student Record'!A742)&amp;" "&amp;IF('Student Record'!B742="","",'Student Record'!B742)</f>
        <v xml:space="preserve"> </v>
      </c>
      <c r="C745" s="35" t="str">
        <f>IF('Student Record'!C742="","",'Student Record'!C742)</f>
        <v/>
      </c>
      <c r="D745" s="41" t="str">
        <f>IF('Student Record'!K742="","",'Student Record'!K742)</f>
        <v/>
      </c>
      <c r="E745" s="41" t="str">
        <f>IF('Student Record'!E742="","",'Student Record'!E742)</f>
        <v/>
      </c>
      <c r="F745" s="41" t="str">
        <f>IF('Student Record'!G742="","",'Student Record'!G742)</f>
        <v/>
      </c>
      <c r="G745" s="41" t="str">
        <f>IF('Student Record'!H742="","",'Student Record'!H742)</f>
        <v/>
      </c>
      <c r="H745" s="44" t="str">
        <f>IF('Student Record'!J742="","",'Student Record'!J742)</f>
        <v/>
      </c>
      <c r="I745" s="44" t="str">
        <f>IF('Student Record'!D742="","",'Student Record'!D742)</f>
        <v/>
      </c>
      <c r="J745" s="35" t="str">
        <f>IF('Student Record'!T742="","",'Student Record'!T742)</f>
        <v/>
      </c>
      <c r="K745" s="35" t="str">
        <f>IF('Student Record'!V742="","",'Student Record'!V742)</f>
        <v/>
      </c>
      <c r="L745" s="40" t="str">
        <f>IF('Student Record'!W742="","",'Student Record'!W742)</f>
        <v/>
      </c>
    </row>
    <row r="746" spans="1:12" ht="20.100000000000001" customHeight="1" x14ac:dyDescent="0.25">
      <c r="A746" s="39" t="str">
        <f>IF(Table1[[#This Row],[Name of Student]]="","",ROWS($A$1:A742))</f>
        <v/>
      </c>
      <c r="B746" s="36" t="str">
        <f>IF('Student Record'!A743="","",'Student Record'!A743)&amp;" "&amp;IF('Student Record'!B743="","",'Student Record'!B743)</f>
        <v xml:space="preserve"> </v>
      </c>
      <c r="C746" s="35" t="str">
        <f>IF('Student Record'!C743="","",'Student Record'!C743)</f>
        <v/>
      </c>
      <c r="D746" s="41" t="str">
        <f>IF('Student Record'!K743="","",'Student Record'!K743)</f>
        <v/>
      </c>
      <c r="E746" s="41" t="str">
        <f>IF('Student Record'!E743="","",'Student Record'!E743)</f>
        <v/>
      </c>
      <c r="F746" s="41" t="str">
        <f>IF('Student Record'!G743="","",'Student Record'!G743)</f>
        <v/>
      </c>
      <c r="G746" s="41" t="str">
        <f>IF('Student Record'!H743="","",'Student Record'!H743)</f>
        <v/>
      </c>
      <c r="H746" s="44" t="str">
        <f>IF('Student Record'!J743="","",'Student Record'!J743)</f>
        <v/>
      </c>
      <c r="I746" s="44" t="str">
        <f>IF('Student Record'!D743="","",'Student Record'!D743)</f>
        <v/>
      </c>
      <c r="J746" s="35" t="str">
        <f>IF('Student Record'!T743="","",'Student Record'!T743)</f>
        <v/>
      </c>
      <c r="K746" s="35" t="str">
        <f>IF('Student Record'!V743="","",'Student Record'!V743)</f>
        <v/>
      </c>
      <c r="L746" s="40" t="str">
        <f>IF('Student Record'!W743="","",'Student Record'!W743)</f>
        <v/>
      </c>
    </row>
    <row r="747" spans="1:12" ht="20.100000000000001" customHeight="1" x14ac:dyDescent="0.25">
      <c r="A747" s="39" t="str">
        <f>IF(Table1[[#This Row],[Name of Student]]="","",ROWS($A$1:A743))</f>
        <v/>
      </c>
      <c r="B747" s="36" t="str">
        <f>IF('Student Record'!A744="","",'Student Record'!A744)&amp;" "&amp;IF('Student Record'!B744="","",'Student Record'!B744)</f>
        <v xml:space="preserve"> </v>
      </c>
      <c r="C747" s="35" t="str">
        <f>IF('Student Record'!C744="","",'Student Record'!C744)</f>
        <v/>
      </c>
      <c r="D747" s="41" t="str">
        <f>IF('Student Record'!K744="","",'Student Record'!K744)</f>
        <v/>
      </c>
      <c r="E747" s="41" t="str">
        <f>IF('Student Record'!E744="","",'Student Record'!E744)</f>
        <v/>
      </c>
      <c r="F747" s="41" t="str">
        <f>IF('Student Record'!G744="","",'Student Record'!G744)</f>
        <v/>
      </c>
      <c r="G747" s="41" t="str">
        <f>IF('Student Record'!H744="","",'Student Record'!H744)</f>
        <v/>
      </c>
      <c r="H747" s="44" t="str">
        <f>IF('Student Record'!J744="","",'Student Record'!J744)</f>
        <v/>
      </c>
      <c r="I747" s="44" t="str">
        <f>IF('Student Record'!D744="","",'Student Record'!D744)</f>
        <v/>
      </c>
      <c r="J747" s="35" t="str">
        <f>IF('Student Record'!T744="","",'Student Record'!T744)</f>
        <v/>
      </c>
      <c r="K747" s="35" t="str">
        <f>IF('Student Record'!V744="","",'Student Record'!V744)</f>
        <v/>
      </c>
      <c r="L747" s="40" t="str">
        <f>IF('Student Record'!W744="","",'Student Record'!W744)</f>
        <v/>
      </c>
    </row>
    <row r="748" spans="1:12" ht="20.100000000000001" customHeight="1" x14ac:dyDescent="0.25">
      <c r="A748" s="39" t="str">
        <f>IF(Table1[[#This Row],[Name of Student]]="","",ROWS($A$1:A744))</f>
        <v/>
      </c>
      <c r="B748" s="36" t="str">
        <f>IF('Student Record'!A745="","",'Student Record'!A745)&amp;" "&amp;IF('Student Record'!B745="","",'Student Record'!B745)</f>
        <v xml:space="preserve"> </v>
      </c>
      <c r="C748" s="35" t="str">
        <f>IF('Student Record'!C745="","",'Student Record'!C745)</f>
        <v/>
      </c>
      <c r="D748" s="41" t="str">
        <f>IF('Student Record'!K745="","",'Student Record'!K745)</f>
        <v/>
      </c>
      <c r="E748" s="41" t="str">
        <f>IF('Student Record'!E745="","",'Student Record'!E745)</f>
        <v/>
      </c>
      <c r="F748" s="41" t="str">
        <f>IF('Student Record'!G745="","",'Student Record'!G745)</f>
        <v/>
      </c>
      <c r="G748" s="41" t="str">
        <f>IF('Student Record'!H745="","",'Student Record'!H745)</f>
        <v/>
      </c>
      <c r="H748" s="44" t="str">
        <f>IF('Student Record'!J745="","",'Student Record'!J745)</f>
        <v/>
      </c>
      <c r="I748" s="44" t="str">
        <f>IF('Student Record'!D745="","",'Student Record'!D745)</f>
        <v/>
      </c>
      <c r="J748" s="35" t="str">
        <f>IF('Student Record'!T745="","",'Student Record'!T745)</f>
        <v/>
      </c>
      <c r="K748" s="35" t="str">
        <f>IF('Student Record'!V745="","",'Student Record'!V745)</f>
        <v/>
      </c>
      <c r="L748" s="40" t="str">
        <f>IF('Student Record'!W745="","",'Student Record'!W745)</f>
        <v/>
      </c>
    </row>
    <row r="749" spans="1:12" ht="20.100000000000001" customHeight="1" x14ac:dyDescent="0.25">
      <c r="A749" s="39" t="str">
        <f>IF(Table1[[#This Row],[Name of Student]]="","",ROWS($A$1:A745))</f>
        <v/>
      </c>
      <c r="B749" s="36" t="str">
        <f>IF('Student Record'!A746="","",'Student Record'!A746)&amp;" "&amp;IF('Student Record'!B746="","",'Student Record'!B746)</f>
        <v xml:space="preserve"> </v>
      </c>
      <c r="C749" s="35" t="str">
        <f>IF('Student Record'!C746="","",'Student Record'!C746)</f>
        <v/>
      </c>
      <c r="D749" s="41" t="str">
        <f>IF('Student Record'!K746="","",'Student Record'!K746)</f>
        <v/>
      </c>
      <c r="E749" s="41" t="str">
        <f>IF('Student Record'!E746="","",'Student Record'!E746)</f>
        <v/>
      </c>
      <c r="F749" s="41" t="str">
        <f>IF('Student Record'!G746="","",'Student Record'!G746)</f>
        <v/>
      </c>
      <c r="G749" s="41" t="str">
        <f>IF('Student Record'!H746="","",'Student Record'!H746)</f>
        <v/>
      </c>
      <c r="H749" s="44" t="str">
        <f>IF('Student Record'!J746="","",'Student Record'!J746)</f>
        <v/>
      </c>
      <c r="I749" s="44" t="str">
        <f>IF('Student Record'!D746="","",'Student Record'!D746)</f>
        <v/>
      </c>
      <c r="J749" s="35" t="str">
        <f>IF('Student Record'!T746="","",'Student Record'!T746)</f>
        <v/>
      </c>
      <c r="K749" s="35" t="str">
        <f>IF('Student Record'!V746="","",'Student Record'!V746)</f>
        <v/>
      </c>
      <c r="L749" s="40" t="str">
        <f>IF('Student Record'!W746="","",'Student Record'!W746)</f>
        <v/>
      </c>
    </row>
    <row r="750" spans="1:12" ht="20.100000000000001" customHeight="1" x14ac:dyDescent="0.25">
      <c r="A750" s="39" t="str">
        <f>IF(Table1[[#This Row],[Name of Student]]="","",ROWS($A$1:A746))</f>
        <v/>
      </c>
      <c r="B750" s="36" t="str">
        <f>IF('Student Record'!A747="","",'Student Record'!A747)&amp;" "&amp;IF('Student Record'!B747="","",'Student Record'!B747)</f>
        <v xml:space="preserve"> </v>
      </c>
      <c r="C750" s="35" t="str">
        <f>IF('Student Record'!C747="","",'Student Record'!C747)</f>
        <v/>
      </c>
      <c r="D750" s="41" t="str">
        <f>IF('Student Record'!K747="","",'Student Record'!K747)</f>
        <v/>
      </c>
      <c r="E750" s="41" t="str">
        <f>IF('Student Record'!E747="","",'Student Record'!E747)</f>
        <v/>
      </c>
      <c r="F750" s="41" t="str">
        <f>IF('Student Record'!G747="","",'Student Record'!G747)</f>
        <v/>
      </c>
      <c r="G750" s="41" t="str">
        <f>IF('Student Record'!H747="","",'Student Record'!H747)</f>
        <v/>
      </c>
      <c r="H750" s="44" t="str">
        <f>IF('Student Record'!J747="","",'Student Record'!J747)</f>
        <v/>
      </c>
      <c r="I750" s="44" t="str">
        <f>IF('Student Record'!D747="","",'Student Record'!D747)</f>
        <v/>
      </c>
      <c r="J750" s="35" t="str">
        <f>IF('Student Record'!T747="","",'Student Record'!T747)</f>
        <v/>
      </c>
      <c r="K750" s="35" t="str">
        <f>IF('Student Record'!V747="","",'Student Record'!V747)</f>
        <v/>
      </c>
      <c r="L750" s="40" t="str">
        <f>IF('Student Record'!W747="","",'Student Record'!W747)</f>
        <v/>
      </c>
    </row>
    <row r="751" spans="1:12" ht="20.100000000000001" customHeight="1" x14ac:dyDescent="0.25">
      <c r="A751" s="39" t="str">
        <f>IF(Table1[[#This Row],[Name of Student]]="","",ROWS($A$1:A747))</f>
        <v/>
      </c>
      <c r="B751" s="36" t="str">
        <f>IF('Student Record'!A748="","",'Student Record'!A748)&amp;" "&amp;IF('Student Record'!B748="","",'Student Record'!B748)</f>
        <v xml:space="preserve"> </v>
      </c>
      <c r="C751" s="35" t="str">
        <f>IF('Student Record'!C748="","",'Student Record'!C748)</f>
        <v/>
      </c>
      <c r="D751" s="41" t="str">
        <f>IF('Student Record'!K748="","",'Student Record'!K748)</f>
        <v/>
      </c>
      <c r="E751" s="41" t="str">
        <f>IF('Student Record'!E748="","",'Student Record'!E748)</f>
        <v/>
      </c>
      <c r="F751" s="41" t="str">
        <f>IF('Student Record'!G748="","",'Student Record'!G748)</f>
        <v/>
      </c>
      <c r="G751" s="41" t="str">
        <f>IF('Student Record'!H748="","",'Student Record'!H748)</f>
        <v/>
      </c>
      <c r="H751" s="44" t="str">
        <f>IF('Student Record'!J748="","",'Student Record'!J748)</f>
        <v/>
      </c>
      <c r="I751" s="44" t="str">
        <f>IF('Student Record'!D748="","",'Student Record'!D748)</f>
        <v/>
      </c>
      <c r="J751" s="35" t="str">
        <f>IF('Student Record'!T748="","",'Student Record'!T748)</f>
        <v/>
      </c>
      <c r="K751" s="35" t="str">
        <f>IF('Student Record'!V748="","",'Student Record'!V748)</f>
        <v/>
      </c>
      <c r="L751" s="40" t="str">
        <f>IF('Student Record'!W748="","",'Student Record'!W748)</f>
        <v/>
      </c>
    </row>
    <row r="752" spans="1:12" ht="20.100000000000001" customHeight="1" x14ac:dyDescent="0.25">
      <c r="A752" s="39" t="str">
        <f>IF(Table1[[#This Row],[Name of Student]]="","",ROWS($A$1:A748))</f>
        <v/>
      </c>
      <c r="B752" s="36" t="str">
        <f>IF('Student Record'!A749="","",'Student Record'!A749)&amp;" "&amp;IF('Student Record'!B749="","",'Student Record'!B749)</f>
        <v xml:space="preserve"> </v>
      </c>
      <c r="C752" s="35" t="str">
        <f>IF('Student Record'!C749="","",'Student Record'!C749)</f>
        <v/>
      </c>
      <c r="D752" s="41" t="str">
        <f>IF('Student Record'!K749="","",'Student Record'!K749)</f>
        <v/>
      </c>
      <c r="E752" s="41" t="str">
        <f>IF('Student Record'!E749="","",'Student Record'!E749)</f>
        <v/>
      </c>
      <c r="F752" s="41" t="str">
        <f>IF('Student Record'!G749="","",'Student Record'!G749)</f>
        <v/>
      </c>
      <c r="G752" s="41" t="str">
        <f>IF('Student Record'!H749="","",'Student Record'!H749)</f>
        <v/>
      </c>
      <c r="H752" s="44" t="str">
        <f>IF('Student Record'!J749="","",'Student Record'!J749)</f>
        <v/>
      </c>
      <c r="I752" s="44" t="str">
        <f>IF('Student Record'!D749="","",'Student Record'!D749)</f>
        <v/>
      </c>
      <c r="J752" s="35" t="str">
        <f>IF('Student Record'!T749="","",'Student Record'!T749)</f>
        <v/>
      </c>
      <c r="K752" s="35" t="str">
        <f>IF('Student Record'!V749="","",'Student Record'!V749)</f>
        <v/>
      </c>
      <c r="L752" s="40" t="str">
        <f>IF('Student Record'!W749="","",'Student Record'!W749)</f>
        <v/>
      </c>
    </row>
    <row r="753" spans="1:12" ht="20.100000000000001" customHeight="1" x14ac:dyDescent="0.25">
      <c r="A753" s="39" t="str">
        <f>IF(Table1[[#This Row],[Name of Student]]="","",ROWS($A$1:A749))</f>
        <v/>
      </c>
      <c r="B753" s="36" t="str">
        <f>IF('Student Record'!A750="","",'Student Record'!A750)&amp;" "&amp;IF('Student Record'!B750="","",'Student Record'!B750)</f>
        <v xml:space="preserve"> </v>
      </c>
      <c r="C753" s="35" t="str">
        <f>IF('Student Record'!C750="","",'Student Record'!C750)</f>
        <v/>
      </c>
      <c r="D753" s="41" t="str">
        <f>IF('Student Record'!K750="","",'Student Record'!K750)</f>
        <v/>
      </c>
      <c r="E753" s="41" t="str">
        <f>IF('Student Record'!E750="","",'Student Record'!E750)</f>
        <v/>
      </c>
      <c r="F753" s="41" t="str">
        <f>IF('Student Record'!G750="","",'Student Record'!G750)</f>
        <v/>
      </c>
      <c r="G753" s="41" t="str">
        <f>IF('Student Record'!H750="","",'Student Record'!H750)</f>
        <v/>
      </c>
      <c r="H753" s="44" t="str">
        <f>IF('Student Record'!J750="","",'Student Record'!J750)</f>
        <v/>
      </c>
      <c r="I753" s="44" t="str">
        <f>IF('Student Record'!D750="","",'Student Record'!D750)</f>
        <v/>
      </c>
      <c r="J753" s="35" t="str">
        <f>IF('Student Record'!T750="","",'Student Record'!T750)</f>
        <v/>
      </c>
      <c r="K753" s="35" t="str">
        <f>IF('Student Record'!V750="","",'Student Record'!V750)</f>
        <v/>
      </c>
      <c r="L753" s="40" t="str">
        <f>IF('Student Record'!W750="","",'Student Record'!W750)</f>
        <v/>
      </c>
    </row>
    <row r="754" spans="1:12" ht="20.100000000000001" customHeight="1" x14ac:dyDescent="0.25">
      <c r="A754" s="39" t="str">
        <f>IF(Table1[[#This Row],[Name of Student]]="","",ROWS($A$1:A750))</f>
        <v/>
      </c>
      <c r="B754" s="36" t="str">
        <f>IF('Student Record'!A751="","",'Student Record'!A751)&amp;" "&amp;IF('Student Record'!B751="","",'Student Record'!B751)</f>
        <v xml:space="preserve"> </v>
      </c>
      <c r="C754" s="35" t="str">
        <f>IF('Student Record'!C751="","",'Student Record'!C751)</f>
        <v/>
      </c>
      <c r="D754" s="41" t="str">
        <f>IF('Student Record'!K751="","",'Student Record'!K751)</f>
        <v/>
      </c>
      <c r="E754" s="41" t="str">
        <f>IF('Student Record'!E751="","",'Student Record'!E751)</f>
        <v/>
      </c>
      <c r="F754" s="41" t="str">
        <f>IF('Student Record'!G751="","",'Student Record'!G751)</f>
        <v/>
      </c>
      <c r="G754" s="41" t="str">
        <f>IF('Student Record'!H751="","",'Student Record'!H751)</f>
        <v/>
      </c>
      <c r="H754" s="44" t="str">
        <f>IF('Student Record'!J751="","",'Student Record'!J751)</f>
        <v/>
      </c>
      <c r="I754" s="44" t="str">
        <f>IF('Student Record'!D751="","",'Student Record'!D751)</f>
        <v/>
      </c>
      <c r="J754" s="35" t="str">
        <f>IF('Student Record'!T751="","",'Student Record'!T751)</f>
        <v/>
      </c>
      <c r="K754" s="35" t="str">
        <f>IF('Student Record'!V751="","",'Student Record'!V751)</f>
        <v/>
      </c>
      <c r="L754" s="40" t="str">
        <f>IF('Student Record'!W751="","",'Student Record'!W751)</f>
        <v/>
      </c>
    </row>
    <row r="755" spans="1:12" ht="20.100000000000001" customHeight="1" x14ac:dyDescent="0.25">
      <c r="A755" s="39" t="str">
        <f>IF(Table1[[#This Row],[Name of Student]]="","",ROWS($A$1:A751))</f>
        <v/>
      </c>
      <c r="B755" s="36" t="str">
        <f>IF('Student Record'!A752="","",'Student Record'!A752)&amp;" "&amp;IF('Student Record'!B752="","",'Student Record'!B752)</f>
        <v xml:space="preserve"> </v>
      </c>
      <c r="C755" s="35" t="str">
        <f>IF('Student Record'!C752="","",'Student Record'!C752)</f>
        <v/>
      </c>
      <c r="D755" s="41" t="str">
        <f>IF('Student Record'!K752="","",'Student Record'!K752)</f>
        <v/>
      </c>
      <c r="E755" s="41" t="str">
        <f>IF('Student Record'!E752="","",'Student Record'!E752)</f>
        <v/>
      </c>
      <c r="F755" s="41" t="str">
        <f>IF('Student Record'!G752="","",'Student Record'!G752)</f>
        <v/>
      </c>
      <c r="G755" s="41" t="str">
        <f>IF('Student Record'!H752="","",'Student Record'!H752)</f>
        <v/>
      </c>
      <c r="H755" s="44" t="str">
        <f>IF('Student Record'!J752="","",'Student Record'!J752)</f>
        <v/>
      </c>
      <c r="I755" s="44" t="str">
        <f>IF('Student Record'!D752="","",'Student Record'!D752)</f>
        <v/>
      </c>
      <c r="J755" s="35" t="str">
        <f>IF('Student Record'!T752="","",'Student Record'!T752)</f>
        <v/>
      </c>
      <c r="K755" s="35" t="str">
        <f>IF('Student Record'!V752="","",'Student Record'!V752)</f>
        <v/>
      </c>
      <c r="L755" s="40" t="str">
        <f>IF('Student Record'!W752="","",'Student Record'!W752)</f>
        <v/>
      </c>
    </row>
    <row r="756" spans="1:12" ht="20.100000000000001" customHeight="1" x14ac:dyDescent="0.25">
      <c r="A756" s="39" t="str">
        <f>IF(Table1[[#This Row],[Name of Student]]="","",ROWS($A$1:A752))</f>
        <v/>
      </c>
      <c r="B756" s="36" t="str">
        <f>IF('Student Record'!A753="","",'Student Record'!A753)&amp;" "&amp;IF('Student Record'!B753="","",'Student Record'!B753)</f>
        <v xml:space="preserve"> </v>
      </c>
      <c r="C756" s="35" t="str">
        <f>IF('Student Record'!C753="","",'Student Record'!C753)</f>
        <v/>
      </c>
      <c r="D756" s="41" t="str">
        <f>IF('Student Record'!K753="","",'Student Record'!K753)</f>
        <v/>
      </c>
      <c r="E756" s="41" t="str">
        <f>IF('Student Record'!E753="","",'Student Record'!E753)</f>
        <v/>
      </c>
      <c r="F756" s="41" t="str">
        <f>IF('Student Record'!G753="","",'Student Record'!G753)</f>
        <v/>
      </c>
      <c r="G756" s="41" t="str">
        <f>IF('Student Record'!H753="","",'Student Record'!H753)</f>
        <v/>
      </c>
      <c r="H756" s="44" t="str">
        <f>IF('Student Record'!J753="","",'Student Record'!J753)</f>
        <v/>
      </c>
      <c r="I756" s="44" t="str">
        <f>IF('Student Record'!D753="","",'Student Record'!D753)</f>
        <v/>
      </c>
      <c r="J756" s="35" t="str">
        <f>IF('Student Record'!T753="","",'Student Record'!T753)</f>
        <v/>
      </c>
      <c r="K756" s="35" t="str">
        <f>IF('Student Record'!V753="","",'Student Record'!V753)</f>
        <v/>
      </c>
      <c r="L756" s="40" t="str">
        <f>IF('Student Record'!W753="","",'Student Record'!W753)</f>
        <v/>
      </c>
    </row>
    <row r="757" spans="1:12" ht="20.100000000000001" customHeight="1" x14ac:dyDescent="0.25">
      <c r="A757" s="39" t="str">
        <f>IF(Table1[[#This Row],[Name of Student]]="","",ROWS($A$1:A753))</f>
        <v/>
      </c>
      <c r="B757" s="36" t="str">
        <f>IF('Student Record'!A754="","",'Student Record'!A754)&amp;" "&amp;IF('Student Record'!B754="","",'Student Record'!B754)</f>
        <v xml:space="preserve"> </v>
      </c>
      <c r="C757" s="35" t="str">
        <f>IF('Student Record'!C754="","",'Student Record'!C754)</f>
        <v/>
      </c>
      <c r="D757" s="41" t="str">
        <f>IF('Student Record'!K754="","",'Student Record'!K754)</f>
        <v/>
      </c>
      <c r="E757" s="41" t="str">
        <f>IF('Student Record'!E754="","",'Student Record'!E754)</f>
        <v/>
      </c>
      <c r="F757" s="41" t="str">
        <f>IF('Student Record'!G754="","",'Student Record'!G754)</f>
        <v/>
      </c>
      <c r="G757" s="41" t="str">
        <f>IF('Student Record'!H754="","",'Student Record'!H754)</f>
        <v/>
      </c>
      <c r="H757" s="44" t="str">
        <f>IF('Student Record'!J754="","",'Student Record'!J754)</f>
        <v/>
      </c>
      <c r="I757" s="44" t="str">
        <f>IF('Student Record'!D754="","",'Student Record'!D754)</f>
        <v/>
      </c>
      <c r="J757" s="35" t="str">
        <f>IF('Student Record'!T754="","",'Student Record'!T754)</f>
        <v/>
      </c>
      <c r="K757" s="35" t="str">
        <f>IF('Student Record'!V754="","",'Student Record'!V754)</f>
        <v/>
      </c>
      <c r="L757" s="40" t="str">
        <f>IF('Student Record'!W754="","",'Student Record'!W754)</f>
        <v/>
      </c>
    </row>
    <row r="758" spans="1:12" ht="20.100000000000001" customHeight="1" x14ac:dyDescent="0.25">
      <c r="A758" s="39" t="str">
        <f>IF(Table1[[#This Row],[Name of Student]]="","",ROWS($A$1:A754))</f>
        <v/>
      </c>
      <c r="B758" s="36" t="str">
        <f>IF('Student Record'!A755="","",'Student Record'!A755)&amp;" "&amp;IF('Student Record'!B755="","",'Student Record'!B755)</f>
        <v xml:space="preserve"> </v>
      </c>
      <c r="C758" s="35" t="str">
        <f>IF('Student Record'!C755="","",'Student Record'!C755)</f>
        <v/>
      </c>
      <c r="D758" s="41" t="str">
        <f>IF('Student Record'!K755="","",'Student Record'!K755)</f>
        <v/>
      </c>
      <c r="E758" s="41" t="str">
        <f>IF('Student Record'!E755="","",'Student Record'!E755)</f>
        <v/>
      </c>
      <c r="F758" s="41" t="str">
        <f>IF('Student Record'!G755="","",'Student Record'!G755)</f>
        <v/>
      </c>
      <c r="G758" s="41" t="str">
        <f>IF('Student Record'!H755="","",'Student Record'!H755)</f>
        <v/>
      </c>
      <c r="H758" s="44" t="str">
        <f>IF('Student Record'!J755="","",'Student Record'!J755)</f>
        <v/>
      </c>
      <c r="I758" s="44" t="str">
        <f>IF('Student Record'!D755="","",'Student Record'!D755)</f>
        <v/>
      </c>
      <c r="J758" s="35" t="str">
        <f>IF('Student Record'!T755="","",'Student Record'!T755)</f>
        <v/>
      </c>
      <c r="K758" s="35" t="str">
        <f>IF('Student Record'!V755="","",'Student Record'!V755)</f>
        <v/>
      </c>
      <c r="L758" s="40" t="str">
        <f>IF('Student Record'!W755="","",'Student Record'!W755)</f>
        <v/>
      </c>
    </row>
    <row r="759" spans="1:12" ht="20.100000000000001" customHeight="1" x14ac:dyDescent="0.25">
      <c r="A759" s="39" t="str">
        <f>IF(Table1[[#This Row],[Name of Student]]="","",ROWS($A$1:A755))</f>
        <v/>
      </c>
      <c r="B759" s="36" t="str">
        <f>IF('Student Record'!A756="","",'Student Record'!A756)&amp;" "&amp;IF('Student Record'!B756="","",'Student Record'!B756)</f>
        <v xml:space="preserve"> </v>
      </c>
      <c r="C759" s="35" t="str">
        <f>IF('Student Record'!C756="","",'Student Record'!C756)</f>
        <v/>
      </c>
      <c r="D759" s="41" t="str">
        <f>IF('Student Record'!K756="","",'Student Record'!K756)</f>
        <v/>
      </c>
      <c r="E759" s="41" t="str">
        <f>IF('Student Record'!E756="","",'Student Record'!E756)</f>
        <v/>
      </c>
      <c r="F759" s="41" t="str">
        <f>IF('Student Record'!G756="","",'Student Record'!G756)</f>
        <v/>
      </c>
      <c r="G759" s="41" t="str">
        <f>IF('Student Record'!H756="","",'Student Record'!H756)</f>
        <v/>
      </c>
      <c r="H759" s="44" t="str">
        <f>IF('Student Record'!J756="","",'Student Record'!J756)</f>
        <v/>
      </c>
      <c r="I759" s="44" t="str">
        <f>IF('Student Record'!D756="","",'Student Record'!D756)</f>
        <v/>
      </c>
      <c r="J759" s="35" t="str">
        <f>IF('Student Record'!T756="","",'Student Record'!T756)</f>
        <v/>
      </c>
      <c r="K759" s="35" t="str">
        <f>IF('Student Record'!V756="","",'Student Record'!V756)</f>
        <v/>
      </c>
      <c r="L759" s="40" t="str">
        <f>IF('Student Record'!W756="","",'Student Record'!W756)</f>
        <v/>
      </c>
    </row>
    <row r="760" spans="1:12" ht="20.100000000000001" customHeight="1" x14ac:dyDescent="0.25">
      <c r="A760" s="39" t="str">
        <f>IF(Table1[[#This Row],[Name of Student]]="","",ROWS($A$1:A756))</f>
        <v/>
      </c>
      <c r="B760" s="36" t="str">
        <f>IF('Student Record'!A757="","",'Student Record'!A757)&amp;" "&amp;IF('Student Record'!B757="","",'Student Record'!B757)</f>
        <v xml:space="preserve"> </v>
      </c>
      <c r="C760" s="35" t="str">
        <f>IF('Student Record'!C757="","",'Student Record'!C757)</f>
        <v/>
      </c>
      <c r="D760" s="41" t="str">
        <f>IF('Student Record'!K757="","",'Student Record'!K757)</f>
        <v/>
      </c>
      <c r="E760" s="41" t="str">
        <f>IF('Student Record'!E757="","",'Student Record'!E757)</f>
        <v/>
      </c>
      <c r="F760" s="41" t="str">
        <f>IF('Student Record'!G757="","",'Student Record'!G757)</f>
        <v/>
      </c>
      <c r="G760" s="41" t="str">
        <f>IF('Student Record'!H757="","",'Student Record'!H757)</f>
        <v/>
      </c>
      <c r="H760" s="44" t="str">
        <f>IF('Student Record'!J757="","",'Student Record'!J757)</f>
        <v/>
      </c>
      <c r="I760" s="44" t="str">
        <f>IF('Student Record'!D757="","",'Student Record'!D757)</f>
        <v/>
      </c>
      <c r="J760" s="35" t="str">
        <f>IF('Student Record'!T757="","",'Student Record'!T757)</f>
        <v/>
      </c>
      <c r="K760" s="35" t="str">
        <f>IF('Student Record'!V757="","",'Student Record'!V757)</f>
        <v/>
      </c>
      <c r="L760" s="40" t="str">
        <f>IF('Student Record'!W757="","",'Student Record'!W757)</f>
        <v/>
      </c>
    </row>
    <row r="761" spans="1:12" ht="20.100000000000001" customHeight="1" x14ac:dyDescent="0.25">
      <c r="A761" s="39" t="str">
        <f>IF(Table1[[#This Row],[Name of Student]]="","",ROWS($A$1:A757))</f>
        <v/>
      </c>
      <c r="B761" s="36" t="str">
        <f>IF('Student Record'!A758="","",'Student Record'!A758)&amp;" "&amp;IF('Student Record'!B758="","",'Student Record'!B758)</f>
        <v xml:space="preserve"> </v>
      </c>
      <c r="C761" s="35" t="str">
        <f>IF('Student Record'!C758="","",'Student Record'!C758)</f>
        <v/>
      </c>
      <c r="D761" s="41" t="str">
        <f>IF('Student Record'!K758="","",'Student Record'!K758)</f>
        <v/>
      </c>
      <c r="E761" s="41" t="str">
        <f>IF('Student Record'!E758="","",'Student Record'!E758)</f>
        <v/>
      </c>
      <c r="F761" s="41" t="str">
        <f>IF('Student Record'!G758="","",'Student Record'!G758)</f>
        <v/>
      </c>
      <c r="G761" s="41" t="str">
        <f>IF('Student Record'!H758="","",'Student Record'!H758)</f>
        <v/>
      </c>
      <c r="H761" s="44" t="str">
        <f>IF('Student Record'!J758="","",'Student Record'!J758)</f>
        <v/>
      </c>
      <c r="I761" s="44" t="str">
        <f>IF('Student Record'!D758="","",'Student Record'!D758)</f>
        <v/>
      </c>
      <c r="J761" s="35" t="str">
        <f>IF('Student Record'!T758="","",'Student Record'!T758)</f>
        <v/>
      </c>
      <c r="K761" s="35" t="str">
        <f>IF('Student Record'!V758="","",'Student Record'!V758)</f>
        <v/>
      </c>
      <c r="L761" s="40" t="str">
        <f>IF('Student Record'!W758="","",'Student Record'!W758)</f>
        <v/>
      </c>
    </row>
    <row r="762" spans="1:12" ht="20.100000000000001" customHeight="1" x14ac:dyDescent="0.25">
      <c r="A762" s="39" t="str">
        <f>IF(Table1[[#This Row],[Name of Student]]="","",ROWS($A$1:A758))</f>
        <v/>
      </c>
      <c r="B762" s="36" t="str">
        <f>IF('Student Record'!A759="","",'Student Record'!A759)&amp;" "&amp;IF('Student Record'!B759="","",'Student Record'!B759)</f>
        <v xml:space="preserve"> </v>
      </c>
      <c r="C762" s="35" t="str">
        <f>IF('Student Record'!C759="","",'Student Record'!C759)</f>
        <v/>
      </c>
      <c r="D762" s="41" t="str">
        <f>IF('Student Record'!K759="","",'Student Record'!K759)</f>
        <v/>
      </c>
      <c r="E762" s="41" t="str">
        <f>IF('Student Record'!E759="","",'Student Record'!E759)</f>
        <v/>
      </c>
      <c r="F762" s="41" t="str">
        <f>IF('Student Record'!G759="","",'Student Record'!G759)</f>
        <v/>
      </c>
      <c r="G762" s="41" t="str">
        <f>IF('Student Record'!H759="","",'Student Record'!H759)</f>
        <v/>
      </c>
      <c r="H762" s="44" t="str">
        <f>IF('Student Record'!J759="","",'Student Record'!J759)</f>
        <v/>
      </c>
      <c r="I762" s="44" t="str">
        <f>IF('Student Record'!D759="","",'Student Record'!D759)</f>
        <v/>
      </c>
      <c r="J762" s="35" t="str">
        <f>IF('Student Record'!T759="","",'Student Record'!T759)</f>
        <v/>
      </c>
      <c r="K762" s="35" t="str">
        <f>IF('Student Record'!V759="","",'Student Record'!V759)</f>
        <v/>
      </c>
      <c r="L762" s="40" t="str">
        <f>IF('Student Record'!W759="","",'Student Record'!W759)</f>
        <v/>
      </c>
    </row>
    <row r="763" spans="1:12" ht="20.100000000000001" customHeight="1" x14ac:dyDescent="0.25">
      <c r="A763" s="39" t="str">
        <f>IF(Table1[[#This Row],[Name of Student]]="","",ROWS($A$1:A759))</f>
        <v/>
      </c>
      <c r="B763" s="36" t="str">
        <f>IF('Student Record'!A760="","",'Student Record'!A760)&amp;" "&amp;IF('Student Record'!B760="","",'Student Record'!B760)</f>
        <v xml:space="preserve"> </v>
      </c>
      <c r="C763" s="35" t="str">
        <f>IF('Student Record'!C760="","",'Student Record'!C760)</f>
        <v/>
      </c>
      <c r="D763" s="41" t="str">
        <f>IF('Student Record'!K760="","",'Student Record'!K760)</f>
        <v/>
      </c>
      <c r="E763" s="41" t="str">
        <f>IF('Student Record'!E760="","",'Student Record'!E760)</f>
        <v/>
      </c>
      <c r="F763" s="41" t="str">
        <f>IF('Student Record'!G760="","",'Student Record'!G760)</f>
        <v/>
      </c>
      <c r="G763" s="41" t="str">
        <f>IF('Student Record'!H760="","",'Student Record'!H760)</f>
        <v/>
      </c>
      <c r="H763" s="44" t="str">
        <f>IF('Student Record'!J760="","",'Student Record'!J760)</f>
        <v/>
      </c>
      <c r="I763" s="44" t="str">
        <f>IF('Student Record'!D760="","",'Student Record'!D760)</f>
        <v/>
      </c>
      <c r="J763" s="35" t="str">
        <f>IF('Student Record'!T760="","",'Student Record'!T760)</f>
        <v/>
      </c>
      <c r="K763" s="35" t="str">
        <f>IF('Student Record'!V760="","",'Student Record'!V760)</f>
        <v/>
      </c>
      <c r="L763" s="40" t="str">
        <f>IF('Student Record'!W760="","",'Student Record'!W760)</f>
        <v/>
      </c>
    </row>
    <row r="764" spans="1:12" ht="20.100000000000001" customHeight="1" x14ac:dyDescent="0.25">
      <c r="A764" s="39" t="str">
        <f>IF(Table1[[#This Row],[Name of Student]]="","",ROWS($A$1:A760))</f>
        <v/>
      </c>
      <c r="B764" s="36" t="str">
        <f>IF('Student Record'!A761="","",'Student Record'!A761)&amp;" "&amp;IF('Student Record'!B761="","",'Student Record'!B761)</f>
        <v xml:space="preserve"> </v>
      </c>
      <c r="C764" s="35" t="str">
        <f>IF('Student Record'!C761="","",'Student Record'!C761)</f>
        <v/>
      </c>
      <c r="D764" s="41" t="str">
        <f>IF('Student Record'!K761="","",'Student Record'!K761)</f>
        <v/>
      </c>
      <c r="E764" s="41" t="str">
        <f>IF('Student Record'!E761="","",'Student Record'!E761)</f>
        <v/>
      </c>
      <c r="F764" s="41" t="str">
        <f>IF('Student Record'!G761="","",'Student Record'!G761)</f>
        <v/>
      </c>
      <c r="G764" s="41" t="str">
        <f>IF('Student Record'!H761="","",'Student Record'!H761)</f>
        <v/>
      </c>
      <c r="H764" s="44" t="str">
        <f>IF('Student Record'!J761="","",'Student Record'!J761)</f>
        <v/>
      </c>
      <c r="I764" s="44" t="str">
        <f>IF('Student Record'!D761="","",'Student Record'!D761)</f>
        <v/>
      </c>
      <c r="J764" s="35" t="str">
        <f>IF('Student Record'!T761="","",'Student Record'!T761)</f>
        <v/>
      </c>
      <c r="K764" s="35" t="str">
        <f>IF('Student Record'!V761="","",'Student Record'!V761)</f>
        <v/>
      </c>
      <c r="L764" s="40" t="str">
        <f>IF('Student Record'!W761="","",'Student Record'!W761)</f>
        <v/>
      </c>
    </row>
    <row r="765" spans="1:12" ht="20.100000000000001" customHeight="1" x14ac:dyDescent="0.25">
      <c r="A765" s="39" t="str">
        <f>IF(Table1[[#This Row],[Name of Student]]="","",ROWS($A$1:A761))</f>
        <v/>
      </c>
      <c r="B765" s="36" t="str">
        <f>IF('Student Record'!A762="","",'Student Record'!A762)&amp;" "&amp;IF('Student Record'!B762="","",'Student Record'!B762)</f>
        <v xml:space="preserve"> </v>
      </c>
      <c r="C765" s="35" t="str">
        <f>IF('Student Record'!C762="","",'Student Record'!C762)</f>
        <v/>
      </c>
      <c r="D765" s="41" t="str">
        <f>IF('Student Record'!K762="","",'Student Record'!K762)</f>
        <v/>
      </c>
      <c r="E765" s="41" t="str">
        <f>IF('Student Record'!E762="","",'Student Record'!E762)</f>
        <v/>
      </c>
      <c r="F765" s="41" t="str">
        <f>IF('Student Record'!G762="","",'Student Record'!G762)</f>
        <v/>
      </c>
      <c r="G765" s="41" t="str">
        <f>IF('Student Record'!H762="","",'Student Record'!H762)</f>
        <v/>
      </c>
      <c r="H765" s="44" t="str">
        <f>IF('Student Record'!J762="","",'Student Record'!J762)</f>
        <v/>
      </c>
      <c r="I765" s="44" t="str">
        <f>IF('Student Record'!D762="","",'Student Record'!D762)</f>
        <v/>
      </c>
      <c r="J765" s="35" t="str">
        <f>IF('Student Record'!T762="","",'Student Record'!T762)</f>
        <v/>
      </c>
      <c r="K765" s="35" t="str">
        <f>IF('Student Record'!V762="","",'Student Record'!V762)</f>
        <v/>
      </c>
      <c r="L765" s="40" t="str">
        <f>IF('Student Record'!W762="","",'Student Record'!W762)</f>
        <v/>
      </c>
    </row>
    <row r="766" spans="1:12" ht="20.100000000000001" customHeight="1" x14ac:dyDescent="0.25">
      <c r="A766" s="39" t="str">
        <f>IF(Table1[[#This Row],[Name of Student]]="","",ROWS($A$1:A762))</f>
        <v/>
      </c>
      <c r="B766" s="36" t="str">
        <f>IF('Student Record'!A763="","",'Student Record'!A763)&amp;" "&amp;IF('Student Record'!B763="","",'Student Record'!B763)</f>
        <v xml:space="preserve"> </v>
      </c>
      <c r="C766" s="35" t="str">
        <f>IF('Student Record'!C763="","",'Student Record'!C763)</f>
        <v/>
      </c>
      <c r="D766" s="41" t="str">
        <f>IF('Student Record'!K763="","",'Student Record'!K763)</f>
        <v/>
      </c>
      <c r="E766" s="41" t="str">
        <f>IF('Student Record'!E763="","",'Student Record'!E763)</f>
        <v/>
      </c>
      <c r="F766" s="41" t="str">
        <f>IF('Student Record'!G763="","",'Student Record'!G763)</f>
        <v/>
      </c>
      <c r="G766" s="41" t="str">
        <f>IF('Student Record'!H763="","",'Student Record'!H763)</f>
        <v/>
      </c>
      <c r="H766" s="44" t="str">
        <f>IF('Student Record'!J763="","",'Student Record'!J763)</f>
        <v/>
      </c>
      <c r="I766" s="44" t="str">
        <f>IF('Student Record'!D763="","",'Student Record'!D763)</f>
        <v/>
      </c>
      <c r="J766" s="35" t="str">
        <f>IF('Student Record'!T763="","",'Student Record'!T763)</f>
        <v/>
      </c>
      <c r="K766" s="35" t="str">
        <f>IF('Student Record'!V763="","",'Student Record'!V763)</f>
        <v/>
      </c>
      <c r="L766" s="40" t="str">
        <f>IF('Student Record'!W763="","",'Student Record'!W763)</f>
        <v/>
      </c>
    </row>
    <row r="767" spans="1:12" ht="20.100000000000001" customHeight="1" x14ac:dyDescent="0.25">
      <c r="A767" s="39" t="str">
        <f>IF(Table1[[#This Row],[Name of Student]]="","",ROWS($A$1:A763))</f>
        <v/>
      </c>
      <c r="B767" s="36" t="str">
        <f>IF('Student Record'!A764="","",'Student Record'!A764)&amp;" "&amp;IF('Student Record'!B764="","",'Student Record'!B764)</f>
        <v xml:space="preserve"> </v>
      </c>
      <c r="C767" s="35" t="str">
        <f>IF('Student Record'!C764="","",'Student Record'!C764)</f>
        <v/>
      </c>
      <c r="D767" s="41" t="str">
        <f>IF('Student Record'!K764="","",'Student Record'!K764)</f>
        <v/>
      </c>
      <c r="E767" s="41" t="str">
        <f>IF('Student Record'!E764="","",'Student Record'!E764)</f>
        <v/>
      </c>
      <c r="F767" s="41" t="str">
        <f>IF('Student Record'!G764="","",'Student Record'!G764)</f>
        <v/>
      </c>
      <c r="G767" s="41" t="str">
        <f>IF('Student Record'!H764="","",'Student Record'!H764)</f>
        <v/>
      </c>
      <c r="H767" s="44" t="str">
        <f>IF('Student Record'!J764="","",'Student Record'!J764)</f>
        <v/>
      </c>
      <c r="I767" s="44" t="str">
        <f>IF('Student Record'!D764="","",'Student Record'!D764)</f>
        <v/>
      </c>
      <c r="J767" s="35" t="str">
        <f>IF('Student Record'!T764="","",'Student Record'!T764)</f>
        <v/>
      </c>
      <c r="K767" s="35" t="str">
        <f>IF('Student Record'!V764="","",'Student Record'!V764)</f>
        <v/>
      </c>
      <c r="L767" s="40" t="str">
        <f>IF('Student Record'!W764="","",'Student Record'!W764)</f>
        <v/>
      </c>
    </row>
    <row r="768" spans="1:12" ht="20.100000000000001" customHeight="1" x14ac:dyDescent="0.25">
      <c r="A768" s="39" t="str">
        <f>IF(Table1[[#This Row],[Name of Student]]="","",ROWS($A$1:A764))</f>
        <v/>
      </c>
      <c r="B768" s="36" t="str">
        <f>IF('Student Record'!A765="","",'Student Record'!A765)&amp;" "&amp;IF('Student Record'!B765="","",'Student Record'!B765)</f>
        <v xml:space="preserve"> </v>
      </c>
      <c r="C768" s="35" t="str">
        <f>IF('Student Record'!C765="","",'Student Record'!C765)</f>
        <v/>
      </c>
      <c r="D768" s="41" t="str">
        <f>IF('Student Record'!K765="","",'Student Record'!K765)</f>
        <v/>
      </c>
      <c r="E768" s="41" t="str">
        <f>IF('Student Record'!E765="","",'Student Record'!E765)</f>
        <v/>
      </c>
      <c r="F768" s="41" t="str">
        <f>IF('Student Record'!G765="","",'Student Record'!G765)</f>
        <v/>
      </c>
      <c r="G768" s="41" t="str">
        <f>IF('Student Record'!H765="","",'Student Record'!H765)</f>
        <v/>
      </c>
      <c r="H768" s="44" t="str">
        <f>IF('Student Record'!J765="","",'Student Record'!J765)</f>
        <v/>
      </c>
      <c r="I768" s="44" t="str">
        <f>IF('Student Record'!D765="","",'Student Record'!D765)</f>
        <v/>
      </c>
      <c r="J768" s="35" t="str">
        <f>IF('Student Record'!T765="","",'Student Record'!T765)</f>
        <v/>
      </c>
      <c r="K768" s="35" t="str">
        <f>IF('Student Record'!V765="","",'Student Record'!V765)</f>
        <v/>
      </c>
      <c r="L768" s="40" t="str">
        <f>IF('Student Record'!W765="","",'Student Record'!W765)</f>
        <v/>
      </c>
    </row>
    <row r="769" spans="1:12" ht="20.100000000000001" customHeight="1" x14ac:dyDescent="0.25">
      <c r="A769" s="39" t="str">
        <f>IF(Table1[[#This Row],[Name of Student]]="","",ROWS($A$1:A765))</f>
        <v/>
      </c>
      <c r="B769" s="36" t="str">
        <f>IF('Student Record'!A766="","",'Student Record'!A766)&amp;" "&amp;IF('Student Record'!B766="","",'Student Record'!B766)</f>
        <v xml:space="preserve"> </v>
      </c>
      <c r="C769" s="35" t="str">
        <f>IF('Student Record'!C766="","",'Student Record'!C766)</f>
        <v/>
      </c>
      <c r="D769" s="41" t="str">
        <f>IF('Student Record'!K766="","",'Student Record'!K766)</f>
        <v/>
      </c>
      <c r="E769" s="41" t="str">
        <f>IF('Student Record'!E766="","",'Student Record'!E766)</f>
        <v/>
      </c>
      <c r="F769" s="41" t="str">
        <f>IF('Student Record'!G766="","",'Student Record'!G766)</f>
        <v/>
      </c>
      <c r="G769" s="41" t="str">
        <f>IF('Student Record'!H766="","",'Student Record'!H766)</f>
        <v/>
      </c>
      <c r="H769" s="44" t="str">
        <f>IF('Student Record'!J766="","",'Student Record'!J766)</f>
        <v/>
      </c>
      <c r="I769" s="44" t="str">
        <f>IF('Student Record'!D766="","",'Student Record'!D766)</f>
        <v/>
      </c>
      <c r="J769" s="35" t="str">
        <f>IF('Student Record'!T766="","",'Student Record'!T766)</f>
        <v/>
      </c>
      <c r="K769" s="35" t="str">
        <f>IF('Student Record'!V766="","",'Student Record'!V766)</f>
        <v/>
      </c>
      <c r="L769" s="40" t="str">
        <f>IF('Student Record'!W766="","",'Student Record'!W766)</f>
        <v/>
      </c>
    </row>
    <row r="770" spans="1:12" ht="20.100000000000001" customHeight="1" x14ac:dyDescent="0.25">
      <c r="A770" s="39" t="str">
        <f>IF(Table1[[#This Row],[Name of Student]]="","",ROWS($A$1:A766))</f>
        <v/>
      </c>
      <c r="B770" s="36" t="str">
        <f>IF('Student Record'!A767="","",'Student Record'!A767)&amp;" "&amp;IF('Student Record'!B767="","",'Student Record'!B767)</f>
        <v xml:space="preserve"> </v>
      </c>
      <c r="C770" s="35" t="str">
        <f>IF('Student Record'!C767="","",'Student Record'!C767)</f>
        <v/>
      </c>
      <c r="D770" s="41" t="str">
        <f>IF('Student Record'!K767="","",'Student Record'!K767)</f>
        <v/>
      </c>
      <c r="E770" s="41" t="str">
        <f>IF('Student Record'!E767="","",'Student Record'!E767)</f>
        <v/>
      </c>
      <c r="F770" s="41" t="str">
        <f>IF('Student Record'!G767="","",'Student Record'!G767)</f>
        <v/>
      </c>
      <c r="G770" s="41" t="str">
        <f>IF('Student Record'!H767="","",'Student Record'!H767)</f>
        <v/>
      </c>
      <c r="H770" s="44" t="str">
        <f>IF('Student Record'!J767="","",'Student Record'!J767)</f>
        <v/>
      </c>
      <c r="I770" s="44" t="str">
        <f>IF('Student Record'!D767="","",'Student Record'!D767)</f>
        <v/>
      </c>
      <c r="J770" s="35" t="str">
        <f>IF('Student Record'!T767="","",'Student Record'!T767)</f>
        <v/>
      </c>
      <c r="K770" s="35" t="str">
        <f>IF('Student Record'!V767="","",'Student Record'!V767)</f>
        <v/>
      </c>
      <c r="L770" s="40" t="str">
        <f>IF('Student Record'!W767="","",'Student Record'!W767)</f>
        <v/>
      </c>
    </row>
    <row r="771" spans="1:12" ht="20.100000000000001" customHeight="1" x14ac:dyDescent="0.25">
      <c r="A771" s="39" t="str">
        <f>IF(Table1[[#This Row],[Name of Student]]="","",ROWS($A$1:A767))</f>
        <v/>
      </c>
      <c r="B771" s="36" t="str">
        <f>IF('Student Record'!A768="","",'Student Record'!A768)&amp;" "&amp;IF('Student Record'!B768="","",'Student Record'!B768)</f>
        <v xml:space="preserve"> </v>
      </c>
      <c r="C771" s="35" t="str">
        <f>IF('Student Record'!C768="","",'Student Record'!C768)</f>
        <v/>
      </c>
      <c r="D771" s="41" t="str">
        <f>IF('Student Record'!K768="","",'Student Record'!K768)</f>
        <v/>
      </c>
      <c r="E771" s="41" t="str">
        <f>IF('Student Record'!E768="","",'Student Record'!E768)</f>
        <v/>
      </c>
      <c r="F771" s="41" t="str">
        <f>IF('Student Record'!G768="","",'Student Record'!G768)</f>
        <v/>
      </c>
      <c r="G771" s="41" t="str">
        <f>IF('Student Record'!H768="","",'Student Record'!H768)</f>
        <v/>
      </c>
      <c r="H771" s="44" t="str">
        <f>IF('Student Record'!J768="","",'Student Record'!J768)</f>
        <v/>
      </c>
      <c r="I771" s="44" t="str">
        <f>IF('Student Record'!D768="","",'Student Record'!D768)</f>
        <v/>
      </c>
      <c r="J771" s="35" t="str">
        <f>IF('Student Record'!T768="","",'Student Record'!T768)</f>
        <v/>
      </c>
      <c r="K771" s="35" t="str">
        <f>IF('Student Record'!V768="","",'Student Record'!V768)</f>
        <v/>
      </c>
      <c r="L771" s="40" t="str">
        <f>IF('Student Record'!W768="","",'Student Record'!W768)</f>
        <v/>
      </c>
    </row>
    <row r="772" spans="1:12" ht="20.100000000000001" customHeight="1" x14ac:dyDescent="0.25">
      <c r="A772" s="39" t="str">
        <f>IF(Table1[[#This Row],[Name of Student]]="","",ROWS($A$1:A768))</f>
        <v/>
      </c>
      <c r="B772" s="36" t="str">
        <f>IF('Student Record'!A769="","",'Student Record'!A769)&amp;" "&amp;IF('Student Record'!B769="","",'Student Record'!B769)</f>
        <v xml:space="preserve"> </v>
      </c>
      <c r="C772" s="35" t="str">
        <f>IF('Student Record'!C769="","",'Student Record'!C769)</f>
        <v/>
      </c>
      <c r="D772" s="41" t="str">
        <f>IF('Student Record'!K769="","",'Student Record'!K769)</f>
        <v/>
      </c>
      <c r="E772" s="41" t="str">
        <f>IF('Student Record'!E769="","",'Student Record'!E769)</f>
        <v/>
      </c>
      <c r="F772" s="41" t="str">
        <f>IF('Student Record'!G769="","",'Student Record'!G769)</f>
        <v/>
      </c>
      <c r="G772" s="41" t="str">
        <f>IF('Student Record'!H769="","",'Student Record'!H769)</f>
        <v/>
      </c>
      <c r="H772" s="44" t="str">
        <f>IF('Student Record'!J769="","",'Student Record'!J769)</f>
        <v/>
      </c>
      <c r="I772" s="44" t="str">
        <f>IF('Student Record'!D769="","",'Student Record'!D769)</f>
        <v/>
      </c>
      <c r="J772" s="35" t="str">
        <f>IF('Student Record'!T769="","",'Student Record'!T769)</f>
        <v/>
      </c>
      <c r="K772" s="35" t="str">
        <f>IF('Student Record'!V769="","",'Student Record'!V769)</f>
        <v/>
      </c>
      <c r="L772" s="40" t="str">
        <f>IF('Student Record'!W769="","",'Student Record'!W769)</f>
        <v/>
      </c>
    </row>
    <row r="773" spans="1:12" ht="20.100000000000001" customHeight="1" x14ac:dyDescent="0.25">
      <c r="A773" s="39" t="str">
        <f>IF(Table1[[#This Row],[Name of Student]]="","",ROWS($A$1:A769))</f>
        <v/>
      </c>
      <c r="B773" s="36" t="str">
        <f>IF('Student Record'!A770="","",'Student Record'!A770)&amp;" "&amp;IF('Student Record'!B770="","",'Student Record'!B770)</f>
        <v xml:space="preserve"> </v>
      </c>
      <c r="C773" s="35" t="str">
        <f>IF('Student Record'!C770="","",'Student Record'!C770)</f>
        <v/>
      </c>
      <c r="D773" s="41" t="str">
        <f>IF('Student Record'!K770="","",'Student Record'!K770)</f>
        <v/>
      </c>
      <c r="E773" s="41" t="str">
        <f>IF('Student Record'!E770="","",'Student Record'!E770)</f>
        <v/>
      </c>
      <c r="F773" s="41" t="str">
        <f>IF('Student Record'!G770="","",'Student Record'!G770)</f>
        <v/>
      </c>
      <c r="G773" s="41" t="str">
        <f>IF('Student Record'!H770="","",'Student Record'!H770)</f>
        <v/>
      </c>
      <c r="H773" s="44" t="str">
        <f>IF('Student Record'!J770="","",'Student Record'!J770)</f>
        <v/>
      </c>
      <c r="I773" s="44" t="str">
        <f>IF('Student Record'!D770="","",'Student Record'!D770)</f>
        <v/>
      </c>
      <c r="J773" s="35" t="str">
        <f>IF('Student Record'!T770="","",'Student Record'!T770)</f>
        <v/>
      </c>
      <c r="K773" s="35" t="str">
        <f>IF('Student Record'!V770="","",'Student Record'!V770)</f>
        <v/>
      </c>
      <c r="L773" s="40" t="str">
        <f>IF('Student Record'!W770="","",'Student Record'!W770)</f>
        <v/>
      </c>
    </row>
    <row r="774" spans="1:12" ht="20.100000000000001" customHeight="1" x14ac:dyDescent="0.25">
      <c r="A774" s="39" t="str">
        <f>IF(Table1[[#This Row],[Name of Student]]="","",ROWS($A$1:A770))</f>
        <v/>
      </c>
      <c r="B774" s="36" t="str">
        <f>IF('Student Record'!A771="","",'Student Record'!A771)&amp;" "&amp;IF('Student Record'!B771="","",'Student Record'!B771)</f>
        <v xml:space="preserve"> </v>
      </c>
      <c r="C774" s="35" t="str">
        <f>IF('Student Record'!C771="","",'Student Record'!C771)</f>
        <v/>
      </c>
      <c r="D774" s="41" t="str">
        <f>IF('Student Record'!K771="","",'Student Record'!K771)</f>
        <v/>
      </c>
      <c r="E774" s="41" t="str">
        <f>IF('Student Record'!E771="","",'Student Record'!E771)</f>
        <v/>
      </c>
      <c r="F774" s="41" t="str">
        <f>IF('Student Record'!G771="","",'Student Record'!G771)</f>
        <v/>
      </c>
      <c r="G774" s="41" t="str">
        <f>IF('Student Record'!H771="","",'Student Record'!H771)</f>
        <v/>
      </c>
      <c r="H774" s="44" t="str">
        <f>IF('Student Record'!J771="","",'Student Record'!J771)</f>
        <v/>
      </c>
      <c r="I774" s="44" t="str">
        <f>IF('Student Record'!D771="","",'Student Record'!D771)</f>
        <v/>
      </c>
      <c r="J774" s="35" t="str">
        <f>IF('Student Record'!T771="","",'Student Record'!T771)</f>
        <v/>
      </c>
      <c r="K774" s="35" t="str">
        <f>IF('Student Record'!V771="","",'Student Record'!V771)</f>
        <v/>
      </c>
      <c r="L774" s="40" t="str">
        <f>IF('Student Record'!W771="","",'Student Record'!W771)</f>
        <v/>
      </c>
    </row>
    <row r="775" spans="1:12" ht="20.100000000000001" customHeight="1" x14ac:dyDescent="0.25">
      <c r="A775" s="39" t="str">
        <f>IF(Table1[[#This Row],[Name of Student]]="","",ROWS($A$1:A771))</f>
        <v/>
      </c>
      <c r="B775" s="36" t="str">
        <f>IF('Student Record'!A772="","",'Student Record'!A772)&amp;" "&amp;IF('Student Record'!B772="","",'Student Record'!B772)</f>
        <v xml:space="preserve"> </v>
      </c>
      <c r="C775" s="35" t="str">
        <f>IF('Student Record'!C772="","",'Student Record'!C772)</f>
        <v/>
      </c>
      <c r="D775" s="41" t="str">
        <f>IF('Student Record'!K772="","",'Student Record'!K772)</f>
        <v/>
      </c>
      <c r="E775" s="41" t="str">
        <f>IF('Student Record'!E772="","",'Student Record'!E772)</f>
        <v/>
      </c>
      <c r="F775" s="41" t="str">
        <f>IF('Student Record'!G772="","",'Student Record'!G772)</f>
        <v/>
      </c>
      <c r="G775" s="41" t="str">
        <f>IF('Student Record'!H772="","",'Student Record'!H772)</f>
        <v/>
      </c>
      <c r="H775" s="44" t="str">
        <f>IF('Student Record'!J772="","",'Student Record'!J772)</f>
        <v/>
      </c>
      <c r="I775" s="44" t="str">
        <f>IF('Student Record'!D772="","",'Student Record'!D772)</f>
        <v/>
      </c>
      <c r="J775" s="35" t="str">
        <f>IF('Student Record'!T772="","",'Student Record'!T772)</f>
        <v/>
      </c>
      <c r="K775" s="35" t="str">
        <f>IF('Student Record'!V772="","",'Student Record'!V772)</f>
        <v/>
      </c>
      <c r="L775" s="40" t="str">
        <f>IF('Student Record'!W772="","",'Student Record'!W772)</f>
        <v/>
      </c>
    </row>
    <row r="776" spans="1:12" ht="20.100000000000001" customHeight="1" x14ac:dyDescent="0.25">
      <c r="A776" s="39" t="str">
        <f>IF(Table1[[#This Row],[Name of Student]]="","",ROWS($A$1:A772))</f>
        <v/>
      </c>
      <c r="B776" s="36" t="str">
        <f>IF('Student Record'!A773="","",'Student Record'!A773)&amp;" "&amp;IF('Student Record'!B773="","",'Student Record'!B773)</f>
        <v xml:space="preserve"> </v>
      </c>
      <c r="C776" s="35" t="str">
        <f>IF('Student Record'!C773="","",'Student Record'!C773)</f>
        <v/>
      </c>
      <c r="D776" s="41" t="str">
        <f>IF('Student Record'!K773="","",'Student Record'!K773)</f>
        <v/>
      </c>
      <c r="E776" s="41" t="str">
        <f>IF('Student Record'!E773="","",'Student Record'!E773)</f>
        <v/>
      </c>
      <c r="F776" s="41" t="str">
        <f>IF('Student Record'!G773="","",'Student Record'!G773)</f>
        <v/>
      </c>
      <c r="G776" s="41" t="str">
        <f>IF('Student Record'!H773="","",'Student Record'!H773)</f>
        <v/>
      </c>
      <c r="H776" s="44" t="str">
        <f>IF('Student Record'!J773="","",'Student Record'!J773)</f>
        <v/>
      </c>
      <c r="I776" s="44" t="str">
        <f>IF('Student Record'!D773="","",'Student Record'!D773)</f>
        <v/>
      </c>
      <c r="J776" s="35" t="str">
        <f>IF('Student Record'!T773="","",'Student Record'!T773)</f>
        <v/>
      </c>
      <c r="K776" s="35" t="str">
        <f>IF('Student Record'!V773="","",'Student Record'!V773)</f>
        <v/>
      </c>
      <c r="L776" s="40" t="str">
        <f>IF('Student Record'!W773="","",'Student Record'!W773)</f>
        <v/>
      </c>
    </row>
    <row r="777" spans="1:12" ht="20.100000000000001" customHeight="1" x14ac:dyDescent="0.25">
      <c r="A777" s="39" t="str">
        <f>IF(Table1[[#This Row],[Name of Student]]="","",ROWS($A$1:A773))</f>
        <v/>
      </c>
      <c r="B777" s="36" t="str">
        <f>IF('Student Record'!A774="","",'Student Record'!A774)&amp;" "&amp;IF('Student Record'!B774="","",'Student Record'!B774)</f>
        <v xml:space="preserve"> </v>
      </c>
      <c r="C777" s="35" t="str">
        <f>IF('Student Record'!C774="","",'Student Record'!C774)</f>
        <v/>
      </c>
      <c r="D777" s="41" t="str">
        <f>IF('Student Record'!K774="","",'Student Record'!K774)</f>
        <v/>
      </c>
      <c r="E777" s="41" t="str">
        <f>IF('Student Record'!E774="","",'Student Record'!E774)</f>
        <v/>
      </c>
      <c r="F777" s="41" t="str">
        <f>IF('Student Record'!G774="","",'Student Record'!G774)</f>
        <v/>
      </c>
      <c r="G777" s="41" t="str">
        <f>IF('Student Record'!H774="","",'Student Record'!H774)</f>
        <v/>
      </c>
      <c r="H777" s="44" t="str">
        <f>IF('Student Record'!J774="","",'Student Record'!J774)</f>
        <v/>
      </c>
      <c r="I777" s="44" t="str">
        <f>IF('Student Record'!D774="","",'Student Record'!D774)</f>
        <v/>
      </c>
      <c r="J777" s="35" t="str">
        <f>IF('Student Record'!T774="","",'Student Record'!T774)</f>
        <v/>
      </c>
      <c r="K777" s="35" t="str">
        <f>IF('Student Record'!V774="","",'Student Record'!V774)</f>
        <v/>
      </c>
      <c r="L777" s="40" t="str">
        <f>IF('Student Record'!W774="","",'Student Record'!W774)</f>
        <v/>
      </c>
    </row>
    <row r="778" spans="1:12" ht="20.100000000000001" customHeight="1" x14ac:dyDescent="0.25">
      <c r="A778" s="39" t="str">
        <f>IF(Table1[[#This Row],[Name of Student]]="","",ROWS($A$1:A774))</f>
        <v/>
      </c>
      <c r="B778" s="36" t="str">
        <f>IF('Student Record'!A775="","",'Student Record'!A775)&amp;" "&amp;IF('Student Record'!B775="","",'Student Record'!B775)</f>
        <v xml:space="preserve"> </v>
      </c>
      <c r="C778" s="35" t="str">
        <f>IF('Student Record'!C775="","",'Student Record'!C775)</f>
        <v/>
      </c>
      <c r="D778" s="41" t="str">
        <f>IF('Student Record'!K775="","",'Student Record'!K775)</f>
        <v/>
      </c>
      <c r="E778" s="41" t="str">
        <f>IF('Student Record'!E775="","",'Student Record'!E775)</f>
        <v/>
      </c>
      <c r="F778" s="41" t="str">
        <f>IF('Student Record'!G775="","",'Student Record'!G775)</f>
        <v/>
      </c>
      <c r="G778" s="41" t="str">
        <f>IF('Student Record'!H775="","",'Student Record'!H775)</f>
        <v/>
      </c>
      <c r="H778" s="44" t="str">
        <f>IF('Student Record'!J775="","",'Student Record'!J775)</f>
        <v/>
      </c>
      <c r="I778" s="44" t="str">
        <f>IF('Student Record'!D775="","",'Student Record'!D775)</f>
        <v/>
      </c>
      <c r="J778" s="35" t="str">
        <f>IF('Student Record'!T775="","",'Student Record'!T775)</f>
        <v/>
      </c>
      <c r="K778" s="35" t="str">
        <f>IF('Student Record'!V775="","",'Student Record'!V775)</f>
        <v/>
      </c>
      <c r="L778" s="40" t="str">
        <f>IF('Student Record'!W775="","",'Student Record'!W775)</f>
        <v/>
      </c>
    </row>
    <row r="779" spans="1:12" ht="20.100000000000001" customHeight="1" x14ac:dyDescent="0.25">
      <c r="A779" s="39" t="str">
        <f>IF(Table1[[#This Row],[Name of Student]]="","",ROWS($A$1:A775))</f>
        <v/>
      </c>
      <c r="B779" s="36" t="str">
        <f>IF('Student Record'!A776="","",'Student Record'!A776)&amp;" "&amp;IF('Student Record'!B776="","",'Student Record'!B776)</f>
        <v xml:space="preserve"> </v>
      </c>
      <c r="C779" s="35" t="str">
        <f>IF('Student Record'!C776="","",'Student Record'!C776)</f>
        <v/>
      </c>
      <c r="D779" s="41" t="str">
        <f>IF('Student Record'!K776="","",'Student Record'!K776)</f>
        <v/>
      </c>
      <c r="E779" s="41" t="str">
        <f>IF('Student Record'!E776="","",'Student Record'!E776)</f>
        <v/>
      </c>
      <c r="F779" s="41" t="str">
        <f>IF('Student Record'!G776="","",'Student Record'!G776)</f>
        <v/>
      </c>
      <c r="G779" s="41" t="str">
        <f>IF('Student Record'!H776="","",'Student Record'!H776)</f>
        <v/>
      </c>
      <c r="H779" s="44" t="str">
        <f>IF('Student Record'!J776="","",'Student Record'!J776)</f>
        <v/>
      </c>
      <c r="I779" s="44" t="str">
        <f>IF('Student Record'!D776="","",'Student Record'!D776)</f>
        <v/>
      </c>
      <c r="J779" s="35" t="str">
        <f>IF('Student Record'!T776="","",'Student Record'!T776)</f>
        <v/>
      </c>
      <c r="K779" s="35" t="str">
        <f>IF('Student Record'!V776="","",'Student Record'!V776)</f>
        <v/>
      </c>
      <c r="L779" s="40" t="str">
        <f>IF('Student Record'!W776="","",'Student Record'!W776)</f>
        <v/>
      </c>
    </row>
    <row r="780" spans="1:12" ht="20.100000000000001" customHeight="1" x14ac:dyDescent="0.25">
      <c r="A780" s="39" t="str">
        <f>IF(Table1[[#This Row],[Name of Student]]="","",ROWS($A$1:A776))</f>
        <v/>
      </c>
      <c r="B780" s="36" t="str">
        <f>IF('Student Record'!A777="","",'Student Record'!A777)&amp;" "&amp;IF('Student Record'!B777="","",'Student Record'!B777)</f>
        <v xml:space="preserve"> </v>
      </c>
      <c r="C780" s="35" t="str">
        <f>IF('Student Record'!C777="","",'Student Record'!C777)</f>
        <v/>
      </c>
      <c r="D780" s="41" t="str">
        <f>IF('Student Record'!K777="","",'Student Record'!K777)</f>
        <v/>
      </c>
      <c r="E780" s="41" t="str">
        <f>IF('Student Record'!E777="","",'Student Record'!E777)</f>
        <v/>
      </c>
      <c r="F780" s="41" t="str">
        <f>IF('Student Record'!G777="","",'Student Record'!G777)</f>
        <v/>
      </c>
      <c r="G780" s="41" t="str">
        <f>IF('Student Record'!H777="","",'Student Record'!H777)</f>
        <v/>
      </c>
      <c r="H780" s="44" t="str">
        <f>IF('Student Record'!J777="","",'Student Record'!J777)</f>
        <v/>
      </c>
      <c r="I780" s="44" t="str">
        <f>IF('Student Record'!D777="","",'Student Record'!D777)</f>
        <v/>
      </c>
      <c r="J780" s="35" t="str">
        <f>IF('Student Record'!T777="","",'Student Record'!T777)</f>
        <v/>
      </c>
      <c r="K780" s="35" t="str">
        <f>IF('Student Record'!V777="","",'Student Record'!V777)</f>
        <v/>
      </c>
      <c r="L780" s="40" t="str">
        <f>IF('Student Record'!W777="","",'Student Record'!W777)</f>
        <v/>
      </c>
    </row>
    <row r="781" spans="1:12" ht="20.100000000000001" customHeight="1" x14ac:dyDescent="0.25">
      <c r="A781" s="39" t="str">
        <f>IF(Table1[[#This Row],[Name of Student]]="","",ROWS($A$1:A777))</f>
        <v/>
      </c>
      <c r="B781" s="36" t="str">
        <f>IF('Student Record'!A778="","",'Student Record'!A778)&amp;" "&amp;IF('Student Record'!B778="","",'Student Record'!B778)</f>
        <v xml:space="preserve"> </v>
      </c>
      <c r="C781" s="35" t="str">
        <f>IF('Student Record'!C778="","",'Student Record'!C778)</f>
        <v/>
      </c>
      <c r="D781" s="41" t="str">
        <f>IF('Student Record'!K778="","",'Student Record'!K778)</f>
        <v/>
      </c>
      <c r="E781" s="41" t="str">
        <f>IF('Student Record'!E778="","",'Student Record'!E778)</f>
        <v/>
      </c>
      <c r="F781" s="41" t="str">
        <f>IF('Student Record'!G778="","",'Student Record'!G778)</f>
        <v/>
      </c>
      <c r="G781" s="41" t="str">
        <f>IF('Student Record'!H778="","",'Student Record'!H778)</f>
        <v/>
      </c>
      <c r="H781" s="44" t="str">
        <f>IF('Student Record'!J778="","",'Student Record'!J778)</f>
        <v/>
      </c>
      <c r="I781" s="44" t="str">
        <f>IF('Student Record'!D778="","",'Student Record'!D778)</f>
        <v/>
      </c>
      <c r="J781" s="35" t="str">
        <f>IF('Student Record'!T778="","",'Student Record'!T778)</f>
        <v/>
      </c>
      <c r="K781" s="35" t="str">
        <f>IF('Student Record'!V778="","",'Student Record'!V778)</f>
        <v/>
      </c>
      <c r="L781" s="40" t="str">
        <f>IF('Student Record'!W778="","",'Student Record'!W778)</f>
        <v/>
      </c>
    </row>
    <row r="782" spans="1:12" ht="20.100000000000001" customHeight="1" x14ac:dyDescent="0.25">
      <c r="A782" s="39" t="str">
        <f>IF(Table1[[#This Row],[Name of Student]]="","",ROWS($A$1:A778))</f>
        <v/>
      </c>
      <c r="B782" s="36" t="str">
        <f>IF('Student Record'!A779="","",'Student Record'!A779)&amp;" "&amp;IF('Student Record'!B779="","",'Student Record'!B779)</f>
        <v xml:space="preserve"> </v>
      </c>
      <c r="C782" s="35" t="str">
        <f>IF('Student Record'!C779="","",'Student Record'!C779)</f>
        <v/>
      </c>
      <c r="D782" s="41" t="str">
        <f>IF('Student Record'!K779="","",'Student Record'!K779)</f>
        <v/>
      </c>
      <c r="E782" s="41" t="str">
        <f>IF('Student Record'!E779="","",'Student Record'!E779)</f>
        <v/>
      </c>
      <c r="F782" s="41" t="str">
        <f>IF('Student Record'!G779="","",'Student Record'!G779)</f>
        <v/>
      </c>
      <c r="G782" s="41" t="str">
        <f>IF('Student Record'!H779="","",'Student Record'!H779)</f>
        <v/>
      </c>
      <c r="H782" s="44" t="str">
        <f>IF('Student Record'!J779="","",'Student Record'!J779)</f>
        <v/>
      </c>
      <c r="I782" s="44" t="str">
        <f>IF('Student Record'!D779="","",'Student Record'!D779)</f>
        <v/>
      </c>
      <c r="J782" s="35" t="str">
        <f>IF('Student Record'!T779="","",'Student Record'!T779)</f>
        <v/>
      </c>
      <c r="K782" s="35" t="str">
        <f>IF('Student Record'!V779="","",'Student Record'!V779)</f>
        <v/>
      </c>
      <c r="L782" s="40" t="str">
        <f>IF('Student Record'!W779="","",'Student Record'!W779)</f>
        <v/>
      </c>
    </row>
    <row r="783" spans="1:12" ht="20.100000000000001" customHeight="1" x14ac:dyDescent="0.25">
      <c r="A783" s="39" t="str">
        <f>IF(Table1[[#This Row],[Name of Student]]="","",ROWS($A$1:A779))</f>
        <v/>
      </c>
      <c r="B783" s="36" t="str">
        <f>IF('Student Record'!A780="","",'Student Record'!A780)&amp;" "&amp;IF('Student Record'!B780="","",'Student Record'!B780)</f>
        <v xml:space="preserve"> </v>
      </c>
      <c r="C783" s="35" t="str">
        <f>IF('Student Record'!C780="","",'Student Record'!C780)</f>
        <v/>
      </c>
      <c r="D783" s="41" t="str">
        <f>IF('Student Record'!K780="","",'Student Record'!K780)</f>
        <v/>
      </c>
      <c r="E783" s="41" t="str">
        <f>IF('Student Record'!E780="","",'Student Record'!E780)</f>
        <v/>
      </c>
      <c r="F783" s="41" t="str">
        <f>IF('Student Record'!G780="","",'Student Record'!G780)</f>
        <v/>
      </c>
      <c r="G783" s="41" t="str">
        <f>IF('Student Record'!H780="","",'Student Record'!H780)</f>
        <v/>
      </c>
      <c r="H783" s="44" t="str">
        <f>IF('Student Record'!J780="","",'Student Record'!J780)</f>
        <v/>
      </c>
      <c r="I783" s="44" t="str">
        <f>IF('Student Record'!D780="","",'Student Record'!D780)</f>
        <v/>
      </c>
      <c r="J783" s="35" t="str">
        <f>IF('Student Record'!T780="","",'Student Record'!T780)</f>
        <v/>
      </c>
      <c r="K783" s="35" t="str">
        <f>IF('Student Record'!V780="","",'Student Record'!V780)</f>
        <v/>
      </c>
      <c r="L783" s="40" t="str">
        <f>IF('Student Record'!W780="","",'Student Record'!W780)</f>
        <v/>
      </c>
    </row>
    <row r="784" spans="1:12" ht="20.100000000000001" customHeight="1" x14ac:dyDescent="0.25">
      <c r="A784" s="39" t="str">
        <f>IF(Table1[[#This Row],[Name of Student]]="","",ROWS($A$1:A780))</f>
        <v/>
      </c>
      <c r="B784" s="36" t="str">
        <f>IF('Student Record'!A781="","",'Student Record'!A781)&amp;" "&amp;IF('Student Record'!B781="","",'Student Record'!B781)</f>
        <v xml:space="preserve"> </v>
      </c>
      <c r="C784" s="35" t="str">
        <f>IF('Student Record'!C781="","",'Student Record'!C781)</f>
        <v/>
      </c>
      <c r="D784" s="41" t="str">
        <f>IF('Student Record'!K781="","",'Student Record'!K781)</f>
        <v/>
      </c>
      <c r="E784" s="41" t="str">
        <f>IF('Student Record'!E781="","",'Student Record'!E781)</f>
        <v/>
      </c>
      <c r="F784" s="41" t="str">
        <f>IF('Student Record'!G781="","",'Student Record'!G781)</f>
        <v/>
      </c>
      <c r="G784" s="41" t="str">
        <f>IF('Student Record'!H781="","",'Student Record'!H781)</f>
        <v/>
      </c>
      <c r="H784" s="44" t="str">
        <f>IF('Student Record'!J781="","",'Student Record'!J781)</f>
        <v/>
      </c>
      <c r="I784" s="44" t="str">
        <f>IF('Student Record'!D781="","",'Student Record'!D781)</f>
        <v/>
      </c>
      <c r="J784" s="35" t="str">
        <f>IF('Student Record'!T781="","",'Student Record'!T781)</f>
        <v/>
      </c>
      <c r="K784" s="35" t="str">
        <f>IF('Student Record'!V781="","",'Student Record'!V781)</f>
        <v/>
      </c>
      <c r="L784" s="40" t="str">
        <f>IF('Student Record'!W781="","",'Student Record'!W781)</f>
        <v/>
      </c>
    </row>
    <row r="785" spans="1:12" ht="20.100000000000001" customHeight="1" x14ac:dyDescent="0.25">
      <c r="A785" s="39" t="str">
        <f>IF(Table1[[#This Row],[Name of Student]]="","",ROWS($A$1:A781))</f>
        <v/>
      </c>
      <c r="B785" s="36" t="str">
        <f>IF('Student Record'!A782="","",'Student Record'!A782)&amp;" "&amp;IF('Student Record'!B782="","",'Student Record'!B782)</f>
        <v xml:space="preserve"> </v>
      </c>
      <c r="C785" s="35" t="str">
        <f>IF('Student Record'!C782="","",'Student Record'!C782)</f>
        <v/>
      </c>
      <c r="D785" s="41" t="str">
        <f>IF('Student Record'!K782="","",'Student Record'!K782)</f>
        <v/>
      </c>
      <c r="E785" s="41" t="str">
        <f>IF('Student Record'!E782="","",'Student Record'!E782)</f>
        <v/>
      </c>
      <c r="F785" s="41" t="str">
        <f>IF('Student Record'!G782="","",'Student Record'!G782)</f>
        <v/>
      </c>
      <c r="G785" s="41" t="str">
        <f>IF('Student Record'!H782="","",'Student Record'!H782)</f>
        <v/>
      </c>
      <c r="H785" s="44" t="str">
        <f>IF('Student Record'!J782="","",'Student Record'!J782)</f>
        <v/>
      </c>
      <c r="I785" s="44" t="str">
        <f>IF('Student Record'!D782="","",'Student Record'!D782)</f>
        <v/>
      </c>
      <c r="J785" s="35" t="str">
        <f>IF('Student Record'!T782="","",'Student Record'!T782)</f>
        <v/>
      </c>
      <c r="K785" s="35" t="str">
        <f>IF('Student Record'!V782="","",'Student Record'!V782)</f>
        <v/>
      </c>
      <c r="L785" s="40" t="str">
        <f>IF('Student Record'!W782="","",'Student Record'!W782)</f>
        <v/>
      </c>
    </row>
    <row r="786" spans="1:12" ht="20.100000000000001" customHeight="1" x14ac:dyDescent="0.25">
      <c r="A786" s="39" t="str">
        <f>IF(Table1[[#This Row],[Name of Student]]="","",ROWS($A$1:A782))</f>
        <v/>
      </c>
      <c r="B786" s="36" t="str">
        <f>IF('Student Record'!A783="","",'Student Record'!A783)&amp;" "&amp;IF('Student Record'!B783="","",'Student Record'!B783)</f>
        <v xml:space="preserve"> </v>
      </c>
      <c r="C786" s="35" t="str">
        <f>IF('Student Record'!C783="","",'Student Record'!C783)</f>
        <v/>
      </c>
      <c r="D786" s="41" t="str">
        <f>IF('Student Record'!K783="","",'Student Record'!K783)</f>
        <v/>
      </c>
      <c r="E786" s="41" t="str">
        <f>IF('Student Record'!E783="","",'Student Record'!E783)</f>
        <v/>
      </c>
      <c r="F786" s="41" t="str">
        <f>IF('Student Record'!G783="","",'Student Record'!G783)</f>
        <v/>
      </c>
      <c r="G786" s="41" t="str">
        <f>IF('Student Record'!H783="","",'Student Record'!H783)</f>
        <v/>
      </c>
      <c r="H786" s="44" t="str">
        <f>IF('Student Record'!J783="","",'Student Record'!J783)</f>
        <v/>
      </c>
      <c r="I786" s="44" t="str">
        <f>IF('Student Record'!D783="","",'Student Record'!D783)</f>
        <v/>
      </c>
      <c r="J786" s="35" t="str">
        <f>IF('Student Record'!T783="","",'Student Record'!T783)</f>
        <v/>
      </c>
      <c r="K786" s="35" t="str">
        <f>IF('Student Record'!V783="","",'Student Record'!V783)</f>
        <v/>
      </c>
      <c r="L786" s="40" t="str">
        <f>IF('Student Record'!W783="","",'Student Record'!W783)</f>
        <v/>
      </c>
    </row>
    <row r="787" spans="1:12" ht="20.100000000000001" customHeight="1" x14ac:dyDescent="0.25">
      <c r="A787" s="39" t="str">
        <f>IF(Table1[[#This Row],[Name of Student]]="","",ROWS($A$1:A783))</f>
        <v/>
      </c>
      <c r="B787" s="36" t="str">
        <f>IF('Student Record'!A784="","",'Student Record'!A784)&amp;" "&amp;IF('Student Record'!B784="","",'Student Record'!B784)</f>
        <v xml:space="preserve"> </v>
      </c>
      <c r="C787" s="35" t="str">
        <f>IF('Student Record'!C784="","",'Student Record'!C784)</f>
        <v/>
      </c>
      <c r="D787" s="41" t="str">
        <f>IF('Student Record'!K784="","",'Student Record'!K784)</f>
        <v/>
      </c>
      <c r="E787" s="41" t="str">
        <f>IF('Student Record'!E784="","",'Student Record'!E784)</f>
        <v/>
      </c>
      <c r="F787" s="41" t="str">
        <f>IF('Student Record'!G784="","",'Student Record'!G784)</f>
        <v/>
      </c>
      <c r="G787" s="41" t="str">
        <f>IF('Student Record'!H784="","",'Student Record'!H784)</f>
        <v/>
      </c>
      <c r="H787" s="44" t="str">
        <f>IF('Student Record'!J784="","",'Student Record'!J784)</f>
        <v/>
      </c>
      <c r="I787" s="44" t="str">
        <f>IF('Student Record'!D784="","",'Student Record'!D784)</f>
        <v/>
      </c>
      <c r="J787" s="35" t="str">
        <f>IF('Student Record'!T784="","",'Student Record'!T784)</f>
        <v/>
      </c>
      <c r="K787" s="35" t="str">
        <f>IF('Student Record'!V784="","",'Student Record'!V784)</f>
        <v/>
      </c>
      <c r="L787" s="40" t="str">
        <f>IF('Student Record'!W784="","",'Student Record'!W784)</f>
        <v/>
      </c>
    </row>
    <row r="788" spans="1:12" ht="20.100000000000001" customHeight="1" x14ac:dyDescent="0.25">
      <c r="A788" s="39" t="str">
        <f>IF(Table1[[#This Row],[Name of Student]]="","",ROWS($A$1:A784))</f>
        <v/>
      </c>
      <c r="B788" s="36" t="str">
        <f>IF('Student Record'!A785="","",'Student Record'!A785)&amp;" "&amp;IF('Student Record'!B785="","",'Student Record'!B785)</f>
        <v xml:space="preserve"> </v>
      </c>
      <c r="C788" s="35" t="str">
        <f>IF('Student Record'!C785="","",'Student Record'!C785)</f>
        <v/>
      </c>
      <c r="D788" s="41" t="str">
        <f>IF('Student Record'!K785="","",'Student Record'!K785)</f>
        <v/>
      </c>
      <c r="E788" s="41" t="str">
        <f>IF('Student Record'!E785="","",'Student Record'!E785)</f>
        <v/>
      </c>
      <c r="F788" s="41" t="str">
        <f>IF('Student Record'!G785="","",'Student Record'!G785)</f>
        <v/>
      </c>
      <c r="G788" s="41" t="str">
        <f>IF('Student Record'!H785="","",'Student Record'!H785)</f>
        <v/>
      </c>
      <c r="H788" s="44" t="str">
        <f>IF('Student Record'!J785="","",'Student Record'!J785)</f>
        <v/>
      </c>
      <c r="I788" s="44" t="str">
        <f>IF('Student Record'!D785="","",'Student Record'!D785)</f>
        <v/>
      </c>
      <c r="J788" s="35" t="str">
        <f>IF('Student Record'!T785="","",'Student Record'!T785)</f>
        <v/>
      </c>
      <c r="K788" s="35" t="str">
        <f>IF('Student Record'!V785="","",'Student Record'!V785)</f>
        <v/>
      </c>
      <c r="L788" s="40" t="str">
        <f>IF('Student Record'!W785="","",'Student Record'!W785)</f>
        <v/>
      </c>
    </row>
    <row r="789" spans="1:12" ht="20.100000000000001" customHeight="1" x14ac:dyDescent="0.25">
      <c r="A789" s="39" t="str">
        <f>IF(Table1[[#This Row],[Name of Student]]="","",ROWS($A$1:A785))</f>
        <v/>
      </c>
      <c r="B789" s="36" t="str">
        <f>IF('Student Record'!A786="","",'Student Record'!A786)&amp;" "&amp;IF('Student Record'!B786="","",'Student Record'!B786)</f>
        <v xml:space="preserve"> </v>
      </c>
      <c r="C789" s="35" t="str">
        <f>IF('Student Record'!C786="","",'Student Record'!C786)</f>
        <v/>
      </c>
      <c r="D789" s="41" t="str">
        <f>IF('Student Record'!K786="","",'Student Record'!K786)</f>
        <v/>
      </c>
      <c r="E789" s="41" t="str">
        <f>IF('Student Record'!E786="","",'Student Record'!E786)</f>
        <v/>
      </c>
      <c r="F789" s="41" t="str">
        <f>IF('Student Record'!G786="","",'Student Record'!G786)</f>
        <v/>
      </c>
      <c r="G789" s="41" t="str">
        <f>IF('Student Record'!H786="","",'Student Record'!H786)</f>
        <v/>
      </c>
      <c r="H789" s="44" t="str">
        <f>IF('Student Record'!J786="","",'Student Record'!J786)</f>
        <v/>
      </c>
      <c r="I789" s="44" t="str">
        <f>IF('Student Record'!D786="","",'Student Record'!D786)</f>
        <v/>
      </c>
      <c r="J789" s="35" t="str">
        <f>IF('Student Record'!T786="","",'Student Record'!T786)</f>
        <v/>
      </c>
      <c r="K789" s="35" t="str">
        <f>IF('Student Record'!V786="","",'Student Record'!V786)</f>
        <v/>
      </c>
      <c r="L789" s="40" t="str">
        <f>IF('Student Record'!W786="","",'Student Record'!W786)</f>
        <v/>
      </c>
    </row>
    <row r="790" spans="1:12" ht="20.100000000000001" customHeight="1" x14ac:dyDescent="0.25">
      <c r="A790" s="39" t="str">
        <f>IF(Table1[[#This Row],[Name of Student]]="","",ROWS($A$1:A786))</f>
        <v/>
      </c>
      <c r="B790" s="36" t="str">
        <f>IF('Student Record'!A787="","",'Student Record'!A787)&amp;" "&amp;IF('Student Record'!B787="","",'Student Record'!B787)</f>
        <v xml:space="preserve"> </v>
      </c>
      <c r="C790" s="35" t="str">
        <f>IF('Student Record'!C787="","",'Student Record'!C787)</f>
        <v/>
      </c>
      <c r="D790" s="41" t="str">
        <f>IF('Student Record'!K787="","",'Student Record'!K787)</f>
        <v/>
      </c>
      <c r="E790" s="41" t="str">
        <f>IF('Student Record'!E787="","",'Student Record'!E787)</f>
        <v/>
      </c>
      <c r="F790" s="41" t="str">
        <f>IF('Student Record'!G787="","",'Student Record'!G787)</f>
        <v/>
      </c>
      <c r="G790" s="41" t="str">
        <f>IF('Student Record'!H787="","",'Student Record'!H787)</f>
        <v/>
      </c>
      <c r="H790" s="44" t="str">
        <f>IF('Student Record'!J787="","",'Student Record'!J787)</f>
        <v/>
      </c>
      <c r="I790" s="44" t="str">
        <f>IF('Student Record'!D787="","",'Student Record'!D787)</f>
        <v/>
      </c>
      <c r="J790" s="35" t="str">
        <f>IF('Student Record'!T787="","",'Student Record'!T787)</f>
        <v/>
      </c>
      <c r="K790" s="35" t="str">
        <f>IF('Student Record'!V787="","",'Student Record'!V787)</f>
        <v/>
      </c>
      <c r="L790" s="40" t="str">
        <f>IF('Student Record'!W787="","",'Student Record'!W787)</f>
        <v/>
      </c>
    </row>
    <row r="791" spans="1:12" ht="20.100000000000001" customHeight="1" x14ac:dyDescent="0.25">
      <c r="A791" s="39" t="str">
        <f>IF(Table1[[#This Row],[Name of Student]]="","",ROWS($A$1:A787))</f>
        <v/>
      </c>
      <c r="B791" s="36" t="str">
        <f>IF('Student Record'!A788="","",'Student Record'!A788)&amp;" "&amp;IF('Student Record'!B788="","",'Student Record'!B788)</f>
        <v xml:space="preserve"> </v>
      </c>
      <c r="C791" s="35" t="str">
        <f>IF('Student Record'!C788="","",'Student Record'!C788)</f>
        <v/>
      </c>
      <c r="D791" s="41" t="str">
        <f>IF('Student Record'!K788="","",'Student Record'!K788)</f>
        <v/>
      </c>
      <c r="E791" s="41" t="str">
        <f>IF('Student Record'!E788="","",'Student Record'!E788)</f>
        <v/>
      </c>
      <c r="F791" s="41" t="str">
        <f>IF('Student Record'!G788="","",'Student Record'!G788)</f>
        <v/>
      </c>
      <c r="G791" s="41" t="str">
        <f>IF('Student Record'!H788="","",'Student Record'!H788)</f>
        <v/>
      </c>
      <c r="H791" s="44" t="str">
        <f>IF('Student Record'!J788="","",'Student Record'!J788)</f>
        <v/>
      </c>
      <c r="I791" s="44" t="str">
        <f>IF('Student Record'!D788="","",'Student Record'!D788)</f>
        <v/>
      </c>
      <c r="J791" s="35" t="str">
        <f>IF('Student Record'!T788="","",'Student Record'!T788)</f>
        <v/>
      </c>
      <c r="K791" s="35" t="str">
        <f>IF('Student Record'!V788="","",'Student Record'!V788)</f>
        <v/>
      </c>
      <c r="L791" s="40" t="str">
        <f>IF('Student Record'!W788="","",'Student Record'!W788)</f>
        <v/>
      </c>
    </row>
    <row r="792" spans="1:12" ht="20.100000000000001" customHeight="1" x14ac:dyDescent="0.25">
      <c r="A792" s="39" t="str">
        <f>IF(Table1[[#This Row],[Name of Student]]="","",ROWS($A$1:A788))</f>
        <v/>
      </c>
      <c r="B792" s="36" t="str">
        <f>IF('Student Record'!A789="","",'Student Record'!A789)&amp;" "&amp;IF('Student Record'!B789="","",'Student Record'!B789)</f>
        <v xml:space="preserve"> </v>
      </c>
      <c r="C792" s="35" t="str">
        <f>IF('Student Record'!C789="","",'Student Record'!C789)</f>
        <v/>
      </c>
      <c r="D792" s="41" t="str">
        <f>IF('Student Record'!K789="","",'Student Record'!K789)</f>
        <v/>
      </c>
      <c r="E792" s="41" t="str">
        <f>IF('Student Record'!E789="","",'Student Record'!E789)</f>
        <v/>
      </c>
      <c r="F792" s="41" t="str">
        <f>IF('Student Record'!G789="","",'Student Record'!G789)</f>
        <v/>
      </c>
      <c r="G792" s="41" t="str">
        <f>IF('Student Record'!H789="","",'Student Record'!H789)</f>
        <v/>
      </c>
      <c r="H792" s="44" t="str">
        <f>IF('Student Record'!J789="","",'Student Record'!J789)</f>
        <v/>
      </c>
      <c r="I792" s="44" t="str">
        <f>IF('Student Record'!D789="","",'Student Record'!D789)</f>
        <v/>
      </c>
      <c r="J792" s="35" t="str">
        <f>IF('Student Record'!T789="","",'Student Record'!T789)</f>
        <v/>
      </c>
      <c r="K792" s="35" t="str">
        <f>IF('Student Record'!V789="","",'Student Record'!V789)</f>
        <v/>
      </c>
      <c r="L792" s="40" t="str">
        <f>IF('Student Record'!W789="","",'Student Record'!W789)</f>
        <v/>
      </c>
    </row>
    <row r="793" spans="1:12" ht="20.100000000000001" customHeight="1" x14ac:dyDescent="0.25">
      <c r="A793" s="39" t="str">
        <f>IF(Table1[[#This Row],[Name of Student]]="","",ROWS($A$1:A789))</f>
        <v/>
      </c>
      <c r="B793" s="36" t="str">
        <f>IF('Student Record'!A790="","",'Student Record'!A790)&amp;" "&amp;IF('Student Record'!B790="","",'Student Record'!B790)</f>
        <v xml:space="preserve"> </v>
      </c>
      <c r="C793" s="35" t="str">
        <f>IF('Student Record'!C790="","",'Student Record'!C790)</f>
        <v/>
      </c>
      <c r="D793" s="41" t="str">
        <f>IF('Student Record'!K790="","",'Student Record'!K790)</f>
        <v/>
      </c>
      <c r="E793" s="41" t="str">
        <f>IF('Student Record'!E790="","",'Student Record'!E790)</f>
        <v/>
      </c>
      <c r="F793" s="41" t="str">
        <f>IF('Student Record'!G790="","",'Student Record'!G790)</f>
        <v/>
      </c>
      <c r="G793" s="41" t="str">
        <f>IF('Student Record'!H790="","",'Student Record'!H790)</f>
        <v/>
      </c>
      <c r="H793" s="44" t="str">
        <f>IF('Student Record'!J790="","",'Student Record'!J790)</f>
        <v/>
      </c>
      <c r="I793" s="44" t="str">
        <f>IF('Student Record'!D790="","",'Student Record'!D790)</f>
        <v/>
      </c>
      <c r="J793" s="35" t="str">
        <f>IF('Student Record'!T790="","",'Student Record'!T790)</f>
        <v/>
      </c>
      <c r="K793" s="35" t="str">
        <f>IF('Student Record'!V790="","",'Student Record'!V790)</f>
        <v/>
      </c>
      <c r="L793" s="40" t="str">
        <f>IF('Student Record'!W790="","",'Student Record'!W790)</f>
        <v/>
      </c>
    </row>
    <row r="794" spans="1:12" ht="20.100000000000001" customHeight="1" x14ac:dyDescent="0.25">
      <c r="A794" s="39" t="str">
        <f>IF(Table1[[#This Row],[Name of Student]]="","",ROWS($A$1:A790))</f>
        <v/>
      </c>
      <c r="B794" s="36" t="str">
        <f>IF('Student Record'!A791="","",'Student Record'!A791)&amp;" "&amp;IF('Student Record'!B791="","",'Student Record'!B791)</f>
        <v xml:space="preserve"> </v>
      </c>
      <c r="C794" s="35" t="str">
        <f>IF('Student Record'!C791="","",'Student Record'!C791)</f>
        <v/>
      </c>
      <c r="D794" s="41" t="str">
        <f>IF('Student Record'!K791="","",'Student Record'!K791)</f>
        <v/>
      </c>
      <c r="E794" s="41" t="str">
        <f>IF('Student Record'!E791="","",'Student Record'!E791)</f>
        <v/>
      </c>
      <c r="F794" s="41" t="str">
        <f>IF('Student Record'!G791="","",'Student Record'!G791)</f>
        <v/>
      </c>
      <c r="G794" s="41" t="str">
        <f>IF('Student Record'!H791="","",'Student Record'!H791)</f>
        <v/>
      </c>
      <c r="H794" s="44" t="str">
        <f>IF('Student Record'!J791="","",'Student Record'!J791)</f>
        <v/>
      </c>
      <c r="I794" s="44" t="str">
        <f>IF('Student Record'!D791="","",'Student Record'!D791)</f>
        <v/>
      </c>
      <c r="J794" s="35" t="str">
        <f>IF('Student Record'!T791="","",'Student Record'!T791)</f>
        <v/>
      </c>
      <c r="K794" s="35" t="str">
        <f>IF('Student Record'!V791="","",'Student Record'!V791)</f>
        <v/>
      </c>
      <c r="L794" s="40" t="str">
        <f>IF('Student Record'!W791="","",'Student Record'!W791)</f>
        <v/>
      </c>
    </row>
    <row r="795" spans="1:12" ht="20.100000000000001" customHeight="1" x14ac:dyDescent="0.25">
      <c r="A795" s="39" t="str">
        <f>IF(Table1[[#This Row],[Name of Student]]="","",ROWS($A$1:A791))</f>
        <v/>
      </c>
      <c r="B795" s="36" t="str">
        <f>IF('Student Record'!A792="","",'Student Record'!A792)&amp;" "&amp;IF('Student Record'!B792="","",'Student Record'!B792)</f>
        <v xml:space="preserve"> </v>
      </c>
      <c r="C795" s="35" t="str">
        <f>IF('Student Record'!C792="","",'Student Record'!C792)</f>
        <v/>
      </c>
      <c r="D795" s="41" t="str">
        <f>IF('Student Record'!K792="","",'Student Record'!K792)</f>
        <v/>
      </c>
      <c r="E795" s="41" t="str">
        <f>IF('Student Record'!E792="","",'Student Record'!E792)</f>
        <v/>
      </c>
      <c r="F795" s="41" t="str">
        <f>IF('Student Record'!G792="","",'Student Record'!G792)</f>
        <v/>
      </c>
      <c r="G795" s="41" t="str">
        <f>IF('Student Record'!H792="","",'Student Record'!H792)</f>
        <v/>
      </c>
      <c r="H795" s="44" t="str">
        <f>IF('Student Record'!J792="","",'Student Record'!J792)</f>
        <v/>
      </c>
      <c r="I795" s="44" t="str">
        <f>IF('Student Record'!D792="","",'Student Record'!D792)</f>
        <v/>
      </c>
      <c r="J795" s="35" t="str">
        <f>IF('Student Record'!T792="","",'Student Record'!T792)</f>
        <v/>
      </c>
      <c r="K795" s="35" t="str">
        <f>IF('Student Record'!V792="","",'Student Record'!V792)</f>
        <v/>
      </c>
      <c r="L795" s="40" t="str">
        <f>IF('Student Record'!W792="","",'Student Record'!W792)</f>
        <v/>
      </c>
    </row>
    <row r="796" spans="1:12" ht="20.100000000000001" customHeight="1" x14ac:dyDescent="0.25">
      <c r="A796" s="39" t="str">
        <f>IF(Table1[[#This Row],[Name of Student]]="","",ROWS($A$1:A792))</f>
        <v/>
      </c>
      <c r="B796" s="36" t="str">
        <f>IF('Student Record'!A793="","",'Student Record'!A793)&amp;" "&amp;IF('Student Record'!B793="","",'Student Record'!B793)</f>
        <v xml:space="preserve"> </v>
      </c>
      <c r="C796" s="35" t="str">
        <f>IF('Student Record'!C793="","",'Student Record'!C793)</f>
        <v/>
      </c>
      <c r="D796" s="41" t="str">
        <f>IF('Student Record'!K793="","",'Student Record'!K793)</f>
        <v/>
      </c>
      <c r="E796" s="41" t="str">
        <f>IF('Student Record'!E793="","",'Student Record'!E793)</f>
        <v/>
      </c>
      <c r="F796" s="41" t="str">
        <f>IF('Student Record'!G793="","",'Student Record'!G793)</f>
        <v/>
      </c>
      <c r="G796" s="41" t="str">
        <f>IF('Student Record'!H793="","",'Student Record'!H793)</f>
        <v/>
      </c>
      <c r="H796" s="44" t="str">
        <f>IF('Student Record'!J793="","",'Student Record'!J793)</f>
        <v/>
      </c>
      <c r="I796" s="44" t="str">
        <f>IF('Student Record'!D793="","",'Student Record'!D793)</f>
        <v/>
      </c>
      <c r="J796" s="35" t="str">
        <f>IF('Student Record'!T793="","",'Student Record'!T793)</f>
        <v/>
      </c>
      <c r="K796" s="35" t="str">
        <f>IF('Student Record'!V793="","",'Student Record'!V793)</f>
        <v/>
      </c>
      <c r="L796" s="40" t="str">
        <f>IF('Student Record'!W793="","",'Student Record'!W793)</f>
        <v/>
      </c>
    </row>
    <row r="797" spans="1:12" ht="20.100000000000001" customHeight="1" x14ac:dyDescent="0.25">
      <c r="A797" s="39" t="str">
        <f>IF(Table1[[#This Row],[Name of Student]]="","",ROWS($A$1:A793))</f>
        <v/>
      </c>
      <c r="B797" s="36" t="str">
        <f>IF('Student Record'!A794="","",'Student Record'!A794)&amp;" "&amp;IF('Student Record'!B794="","",'Student Record'!B794)</f>
        <v xml:space="preserve"> </v>
      </c>
      <c r="C797" s="35" t="str">
        <f>IF('Student Record'!C794="","",'Student Record'!C794)</f>
        <v/>
      </c>
      <c r="D797" s="41" t="str">
        <f>IF('Student Record'!K794="","",'Student Record'!K794)</f>
        <v/>
      </c>
      <c r="E797" s="41" t="str">
        <f>IF('Student Record'!E794="","",'Student Record'!E794)</f>
        <v/>
      </c>
      <c r="F797" s="41" t="str">
        <f>IF('Student Record'!G794="","",'Student Record'!G794)</f>
        <v/>
      </c>
      <c r="G797" s="41" t="str">
        <f>IF('Student Record'!H794="","",'Student Record'!H794)</f>
        <v/>
      </c>
      <c r="H797" s="44" t="str">
        <f>IF('Student Record'!J794="","",'Student Record'!J794)</f>
        <v/>
      </c>
      <c r="I797" s="44" t="str">
        <f>IF('Student Record'!D794="","",'Student Record'!D794)</f>
        <v/>
      </c>
      <c r="J797" s="35" t="str">
        <f>IF('Student Record'!T794="","",'Student Record'!T794)</f>
        <v/>
      </c>
      <c r="K797" s="35" t="str">
        <f>IF('Student Record'!V794="","",'Student Record'!V794)</f>
        <v/>
      </c>
      <c r="L797" s="40" t="str">
        <f>IF('Student Record'!W794="","",'Student Record'!W794)</f>
        <v/>
      </c>
    </row>
    <row r="798" spans="1:12" ht="20.100000000000001" customHeight="1" x14ac:dyDescent="0.25">
      <c r="A798" s="39" t="str">
        <f>IF(Table1[[#This Row],[Name of Student]]="","",ROWS($A$1:A794))</f>
        <v/>
      </c>
      <c r="B798" s="36" t="str">
        <f>IF('Student Record'!A795="","",'Student Record'!A795)&amp;" "&amp;IF('Student Record'!B795="","",'Student Record'!B795)</f>
        <v xml:space="preserve"> </v>
      </c>
      <c r="C798" s="35" t="str">
        <f>IF('Student Record'!C795="","",'Student Record'!C795)</f>
        <v/>
      </c>
      <c r="D798" s="41" t="str">
        <f>IF('Student Record'!K795="","",'Student Record'!K795)</f>
        <v/>
      </c>
      <c r="E798" s="41" t="str">
        <f>IF('Student Record'!E795="","",'Student Record'!E795)</f>
        <v/>
      </c>
      <c r="F798" s="41" t="str">
        <f>IF('Student Record'!G795="","",'Student Record'!G795)</f>
        <v/>
      </c>
      <c r="G798" s="41" t="str">
        <f>IF('Student Record'!H795="","",'Student Record'!H795)</f>
        <v/>
      </c>
      <c r="H798" s="44" t="str">
        <f>IF('Student Record'!J795="","",'Student Record'!J795)</f>
        <v/>
      </c>
      <c r="I798" s="44" t="str">
        <f>IF('Student Record'!D795="","",'Student Record'!D795)</f>
        <v/>
      </c>
      <c r="J798" s="35" t="str">
        <f>IF('Student Record'!T795="","",'Student Record'!T795)</f>
        <v/>
      </c>
      <c r="K798" s="35" t="str">
        <f>IF('Student Record'!V795="","",'Student Record'!V795)</f>
        <v/>
      </c>
      <c r="L798" s="40" t="str">
        <f>IF('Student Record'!W795="","",'Student Record'!W795)</f>
        <v/>
      </c>
    </row>
    <row r="799" spans="1:12" ht="20.100000000000001" customHeight="1" x14ac:dyDescent="0.25">
      <c r="A799" s="39" t="str">
        <f>IF(Table1[[#This Row],[Name of Student]]="","",ROWS($A$1:A795))</f>
        <v/>
      </c>
      <c r="B799" s="36" t="str">
        <f>IF('Student Record'!A796="","",'Student Record'!A796)&amp;" "&amp;IF('Student Record'!B796="","",'Student Record'!B796)</f>
        <v xml:space="preserve"> </v>
      </c>
      <c r="C799" s="35" t="str">
        <f>IF('Student Record'!C796="","",'Student Record'!C796)</f>
        <v/>
      </c>
      <c r="D799" s="41" t="str">
        <f>IF('Student Record'!K796="","",'Student Record'!K796)</f>
        <v/>
      </c>
      <c r="E799" s="41" t="str">
        <f>IF('Student Record'!E796="","",'Student Record'!E796)</f>
        <v/>
      </c>
      <c r="F799" s="41" t="str">
        <f>IF('Student Record'!G796="","",'Student Record'!G796)</f>
        <v/>
      </c>
      <c r="G799" s="41" t="str">
        <f>IF('Student Record'!H796="","",'Student Record'!H796)</f>
        <v/>
      </c>
      <c r="H799" s="44" t="str">
        <f>IF('Student Record'!J796="","",'Student Record'!J796)</f>
        <v/>
      </c>
      <c r="I799" s="44" t="str">
        <f>IF('Student Record'!D796="","",'Student Record'!D796)</f>
        <v/>
      </c>
      <c r="J799" s="35" t="str">
        <f>IF('Student Record'!T796="","",'Student Record'!T796)</f>
        <v/>
      </c>
      <c r="K799" s="35" t="str">
        <f>IF('Student Record'!V796="","",'Student Record'!V796)</f>
        <v/>
      </c>
      <c r="L799" s="40" t="str">
        <f>IF('Student Record'!W796="","",'Student Record'!W796)</f>
        <v/>
      </c>
    </row>
    <row r="800" spans="1:12" ht="20.100000000000001" customHeight="1" x14ac:dyDescent="0.25">
      <c r="A800" s="39" t="str">
        <f>IF(Table1[[#This Row],[Name of Student]]="","",ROWS($A$1:A796))</f>
        <v/>
      </c>
      <c r="B800" s="36" t="str">
        <f>IF('Student Record'!A797="","",'Student Record'!A797)&amp;" "&amp;IF('Student Record'!B797="","",'Student Record'!B797)</f>
        <v xml:space="preserve"> </v>
      </c>
      <c r="C800" s="35" t="str">
        <f>IF('Student Record'!C797="","",'Student Record'!C797)</f>
        <v/>
      </c>
      <c r="D800" s="41" t="str">
        <f>IF('Student Record'!K797="","",'Student Record'!K797)</f>
        <v/>
      </c>
      <c r="E800" s="41" t="str">
        <f>IF('Student Record'!E797="","",'Student Record'!E797)</f>
        <v/>
      </c>
      <c r="F800" s="41" t="str">
        <f>IF('Student Record'!G797="","",'Student Record'!G797)</f>
        <v/>
      </c>
      <c r="G800" s="41" t="str">
        <f>IF('Student Record'!H797="","",'Student Record'!H797)</f>
        <v/>
      </c>
      <c r="H800" s="44" t="str">
        <f>IF('Student Record'!J797="","",'Student Record'!J797)</f>
        <v/>
      </c>
      <c r="I800" s="44" t="str">
        <f>IF('Student Record'!D797="","",'Student Record'!D797)</f>
        <v/>
      </c>
      <c r="J800" s="35" t="str">
        <f>IF('Student Record'!T797="","",'Student Record'!T797)</f>
        <v/>
      </c>
      <c r="K800" s="35" t="str">
        <f>IF('Student Record'!V797="","",'Student Record'!V797)</f>
        <v/>
      </c>
      <c r="L800" s="40" t="str">
        <f>IF('Student Record'!W797="","",'Student Record'!W797)</f>
        <v/>
      </c>
    </row>
    <row r="801" spans="1:12" ht="20.100000000000001" customHeight="1" x14ac:dyDescent="0.25">
      <c r="A801" s="39" t="str">
        <f>IF(Table1[[#This Row],[Name of Student]]="","",ROWS($A$1:A797))</f>
        <v/>
      </c>
      <c r="B801" s="36" t="str">
        <f>IF('Student Record'!A798="","",'Student Record'!A798)&amp;" "&amp;IF('Student Record'!B798="","",'Student Record'!B798)</f>
        <v xml:space="preserve"> </v>
      </c>
      <c r="C801" s="35" t="str">
        <f>IF('Student Record'!C798="","",'Student Record'!C798)</f>
        <v/>
      </c>
      <c r="D801" s="41" t="str">
        <f>IF('Student Record'!K798="","",'Student Record'!K798)</f>
        <v/>
      </c>
      <c r="E801" s="41" t="str">
        <f>IF('Student Record'!E798="","",'Student Record'!E798)</f>
        <v/>
      </c>
      <c r="F801" s="41" t="str">
        <f>IF('Student Record'!G798="","",'Student Record'!G798)</f>
        <v/>
      </c>
      <c r="G801" s="41" t="str">
        <f>IF('Student Record'!H798="","",'Student Record'!H798)</f>
        <v/>
      </c>
      <c r="H801" s="44" t="str">
        <f>IF('Student Record'!J798="","",'Student Record'!J798)</f>
        <v/>
      </c>
      <c r="I801" s="44" t="str">
        <f>IF('Student Record'!D798="","",'Student Record'!D798)</f>
        <v/>
      </c>
      <c r="J801" s="35" t="str">
        <f>IF('Student Record'!T798="","",'Student Record'!T798)</f>
        <v/>
      </c>
      <c r="K801" s="35" t="str">
        <f>IF('Student Record'!V798="","",'Student Record'!V798)</f>
        <v/>
      </c>
      <c r="L801" s="40" t="str">
        <f>IF('Student Record'!W798="","",'Student Record'!W798)</f>
        <v/>
      </c>
    </row>
    <row r="802" spans="1:12" ht="20.100000000000001" customHeight="1" x14ac:dyDescent="0.25">
      <c r="A802" s="39" t="str">
        <f>IF(Table1[[#This Row],[Name of Student]]="","",ROWS($A$1:A798))</f>
        <v/>
      </c>
      <c r="B802" s="36" t="str">
        <f>IF('Student Record'!A799="","",'Student Record'!A799)&amp;" "&amp;IF('Student Record'!B799="","",'Student Record'!B799)</f>
        <v xml:space="preserve"> </v>
      </c>
      <c r="C802" s="35" t="str">
        <f>IF('Student Record'!C799="","",'Student Record'!C799)</f>
        <v/>
      </c>
      <c r="D802" s="41" t="str">
        <f>IF('Student Record'!K799="","",'Student Record'!K799)</f>
        <v/>
      </c>
      <c r="E802" s="41" t="str">
        <f>IF('Student Record'!E799="","",'Student Record'!E799)</f>
        <v/>
      </c>
      <c r="F802" s="41" t="str">
        <f>IF('Student Record'!G799="","",'Student Record'!G799)</f>
        <v/>
      </c>
      <c r="G802" s="41" t="str">
        <f>IF('Student Record'!H799="","",'Student Record'!H799)</f>
        <v/>
      </c>
      <c r="H802" s="44" t="str">
        <f>IF('Student Record'!J799="","",'Student Record'!J799)</f>
        <v/>
      </c>
      <c r="I802" s="44" t="str">
        <f>IF('Student Record'!D799="","",'Student Record'!D799)</f>
        <v/>
      </c>
      <c r="J802" s="35" t="str">
        <f>IF('Student Record'!T799="","",'Student Record'!T799)</f>
        <v/>
      </c>
      <c r="K802" s="35" t="str">
        <f>IF('Student Record'!V799="","",'Student Record'!V799)</f>
        <v/>
      </c>
      <c r="L802" s="40" t="str">
        <f>IF('Student Record'!W799="","",'Student Record'!W799)</f>
        <v/>
      </c>
    </row>
    <row r="803" spans="1:12" ht="20.100000000000001" customHeight="1" x14ac:dyDescent="0.25">
      <c r="A803" s="39" t="str">
        <f>IF(Table1[[#This Row],[Name of Student]]="","",ROWS($A$1:A799))</f>
        <v/>
      </c>
      <c r="B803" s="36" t="str">
        <f>IF('Student Record'!A800="","",'Student Record'!A800)&amp;" "&amp;IF('Student Record'!B800="","",'Student Record'!B800)</f>
        <v xml:space="preserve"> </v>
      </c>
      <c r="C803" s="35" t="str">
        <f>IF('Student Record'!C800="","",'Student Record'!C800)</f>
        <v/>
      </c>
      <c r="D803" s="41" t="str">
        <f>IF('Student Record'!K800="","",'Student Record'!K800)</f>
        <v/>
      </c>
      <c r="E803" s="41" t="str">
        <f>IF('Student Record'!E800="","",'Student Record'!E800)</f>
        <v/>
      </c>
      <c r="F803" s="41" t="str">
        <f>IF('Student Record'!G800="","",'Student Record'!G800)</f>
        <v/>
      </c>
      <c r="G803" s="41" t="str">
        <f>IF('Student Record'!H800="","",'Student Record'!H800)</f>
        <v/>
      </c>
      <c r="H803" s="44" t="str">
        <f>IF('Student Record'!J800="","",'Student Record'!J800)</f>
        <v/>
      </c>
      <c r="I803" s="44" t="str">
        <f>IF('Student Record'!D800="","",'Student Record'!D800)</f>
        <v/>
      </c>
      <c r="J803" s="35" t="str">
        <f>IF('Student Record'!T800="","",'Student Record'!T800)</f>
        <v/>
      </c>
      <c r="K803" s="35" t="str">
        <f>IF('Student Record'!V800="","",'Student Record'!V800)</f>
        <v/>
      </c>
      <c r="L803" s="40" t="str">
        <f>IF('Student Record'!W800="","",'Student Record'!W800)</f>
        <v/>
      </c>
    </row>
    <row r="804" spans="1:12" ht="20.100000000000001" customHeight="1" x14ac:dyDescent="0.25">
      <c r="A804" s="39" t="str">
        <f>IF(Table1[[#This Row],[Name of Student]]="","",ROWS($A$1:A800))</f>
        <v/>
      </c>
      <c r="B804" s="36" t="str">
        <f>IF('Student Record'!A801="","",'Student Record'!A801)&amp;" "&amp;IF('Student Record'!B801="","",'Student Record'!B801)</f>
        <v xml:space="preserve"> </v>
      </c>
      <c r="C804" s="35" t="str">
        <f>IF('Student Record'!C801="","",'Student Record'!C801)</f>
        <v/>
      </c>
      <c r="D804" s="41" t="str">
        <f>IF('Student Record'!K801="","",'Student Record'!K801)</f>
        <v/>
      </c>
      <c r="E804" s="41" t="str">
        <f>IF('Student Record'!E801="","",'Student Record'!E801)</f>
        <v/>
      </c>
      <c r="F804" s="41" t="str">
        <f>IF('Student Record'!G801="","",'Student Record'!G801)</f>
        <v/>
      </c>
      <c r="G804" s="41" t="str">
        <f>IF('Student Record'!H801="","",'Student Record'!H801)</f>
        <v/>
      </c>
      <c r="H804" s="44" t="str">
        <f>IF('Student Record'!J801="","",'Student Record'!J801)</f>
        <v/>
      </c>
      <c r="I804" s="44" t="str">
        <f>IF('Student Record'!D801="","",'Student Record'!D801)</f>
        <v/>
      </c>
      <c r="J804" s="35" t="str">
        <f>IF('Student Record'!T801="","",'Student Record'!T801)</f>
        <v/>
      </c>
      <c r="K804" s="35" t="str">
        <f>IF('Student Record'!V801="","",'Student Record'!V801)</f>
        <v/>
      </c>
      <c r="L804" s="40" t="str">
        <f>IF('Student Record'!W801="","",'Student Record'!W801)</f>
        <v/>
      </c>
    </row>
    <row r="805" spans="1:12" ht="20.100000000000001" customHeight="1" x14ac:dyDescent="0.25">
      <c r="A805" s="39" t="str">
        <f>IF(Table1[[#This Row],[Name of Student]]="","",ROWS($A$1:A801))</f>
        <v/>
      </c>
      <c r="B805" s="36" t="str">
        <f>IF('Student Record'!A802="","",'Student Record'!A802)&amp;" "&amp;IF('Student Record'!B802="","",'Student Record'!B802)</f>
        <v xml:space="preserve"> </v>
      </c>
      <c r="C805" s="35" t="str">
        <f>IF('Student Record'!C802="","",'Student Record'!C802)</f>
        <v/>
      </c>
      <c r="D805" s="41" t="str">
        <f>IF('Student Record'!K802="","",'Student Record'!K802)</f>
        <v/>
      </c>
      <c r="E805" s="41" t="str">
        <f>IF('Student Record'!E802="","",'Student Record'!E802)</f>
        <v/>
      </c>
      <c r="F805" s="41" t="str">
        <f>IF('Student Record'!G802="","",'Student Record'!G802)</f>
        <v/>
      </c>
      <c r="G805" s="41" t="str">
        <f>IF('Student Record'!H802="","",'Student Record'!H802)</f>
        <v/>
      </c>
      <c r="H805" s="44" t="str">
        <f>IF('Student Record'!J802="","",'Student Record'!J802)</f>
        <v/>
      </c>
      <c r="I805" s="44" t="str">
        <f>IF('Student Record'!D802="","",'Student Record'!D802)</f>
        <v/>
      </c>
      <c r="J805" s="35" t="str">
        <f>IF('Student Record'!T802="","",'Student Record'!T802)</f>
        <v/>
      </c>
      <c r="K805" s="35" t="str">
        <f>IF('Student Record'!V802="","",'Student Record'!V802)</f>
        <v/>
      </c>
      <c r="L805" s="40" t="str">
        <f>IF('Student Record'!W802="","",'Student Record'!W802)</f>
        <v/>
      </c>
    </row>
    <row r="806" spans="1:12" ht="20.100000000000001" customHeight="1" x14ac:dyDescent="0.25">
      <c r="A806" s="39" t="str">
        <f>IF(Table1[[#This Row],[Name of Student]]="","",ROWS($A$1:A802))</f>
        <v/>
      </c>
      <c r="B806" s="36" t="str">
        <f>IF('Student Record'!A803="","",'Student Record'!A803)&amp;" "&amp;IF('Student Record'!B803="","",'Student Record'!B803)</f>
        <v xml:space="preserve"> </v>
      </c>
      <c r="C806" s="35" t="str">
        <f>IF('Student Record'!C803="","",'Student Record'!C803)</f>
        <v/>
      </c>
      <c r="D806" s="41" t="str">
        <f>IF('Student Record'!K803="","",'Student Record'!K803)</f>
        <v/>
      </c>
      <c r="E806" s="41" t="str">
        <f>IF('Student Record'!E803="","",'Student Record'!E803)</f>
        <v/>
      </c>
      <c r="F806" s="41" t="str">
        <f>IF('Student Record'!G803="","",'Student Record'!G803)</f>
        <v/>
      </c>
      <c r="G806" s="41" t="str">
        <f>IF('Student Record'!H803="","",'Student Record'!H803)</f>
        <v/>
      </c>
      <c r="H806" s="44" t="str">
        <f>IF('Student Record'!J803="","",'Student Record'!J803)</f>
        <v/>
      </c>
      <c r="I806" s="44" t="str">
        <f>IF('Student Record'!D803="","",'Student Record'!D803)</f>
        <v/>
      </c>
      <c r="J806" s="35" t="str">
        <f>IF('Student Record'!T803="","",'Student Record'!T803)</f>
        <v/>
      </c>
      <c r="K806" s="35" t="str">
        <f>IF('Student Record'!V803="","",'Student Record'!V803)</f>
        <v/>
      </c>
      <c r="L806" s="40" t="str">
        <f>IF('Student Record'!W803="","",'Student Record'!W803)</f>
        <v/>
      </c>
    </row>
    <row r="807" spans="1:12" ht="20.100000000000001" customHeight="1" x14ac:dyDescent="0.25">
      <c r="A807" s="39" t="str">
        <f>IF(Table1[[#This Row],[Name of Student]]="","",ROWS($A$1:A803))</f>
        <v/>
      </c>
      <c r="B807" s="36" t="str">
        <f>IF('Student Record'!A804="","",'Student Record'!A804)&amp;" "&amp;IF('Student Record'!B804="","",'Student Record'!B804)</f>
        <v xml:space="preserve"> </v>
      </c>
      <c r="C807" s="35" t="str">
        <f>IF('Student Record'!C804="","",'Student Record'!C804)</f>
        <v/>
      </c>
      <c r="D807" s="41" t="str">
        <f>IF('Student Record'!K804="","",'Student Record'!K804)</f>
        <v/>
      </c>
      <c r="E807" s="41" t="str">
        <f>IF('Student Record'!E804="","",'Student Record'!E804)</f>
        <v/>
      </c>
      <c r="F807" s="41" t="str">
        <f>IF('Student Record'!G804="","",'Student Record'!G804)</f>
        <v/>
      </c>
      <c r="G807" s="41" t="str">
        <f>IF('Student Record'!H804="","",'Student Record'!H804)</f>
        <v/>
      </c>
      <c r="H807" s="44" t="str">
        <f>IF('Student Record'!J804="","",'Student Record'!J804)</f>
        <v/>
      </c>
      <c r="I807" s="44" t="str">
        <f>IF('Student Record'!D804="","",'Student Record'!D804)</f>
        <v/>
      </c>
      <c r="J807" s="35" t="str">
        <f>IF('Student Record'!T804="","",'Student Record'!T804)</f>
        <v/>
      </c>
      <c r="K807" s="35" t="str">
        <f>IF('Student Record'!V804="","",'Student Record'!V804)</f>
        <v/>
      </c>
      <c r="L807" s="40" t="str">
        <f>IF('Student Record'!W804="","",'Student Record'!W804)</f>
        <v/>
      </c>
    </row>
    <row r="808" spans="1:12" ht="20.100000000000001" customHeight="1" x14ac:dyDescent="0.25">
      <c r="A808" s="39" t="str">
        <f>IF(Table1[[#This Row],[Name of Student]]="","",ROWS($A$1:A804))</f>
        <v/>
      </c>
      <c r="B808" s="36" t="str">
        <f>IF('Student Record'!A805="","",'Student Record'!A805)&amp;" "&amp;IF('Student Record'!B805="","",'Student Record'!B805)</f>
        <v xml:space="preserve"> </v>
      </c>
      <c r="C808" s="35" t="str">
        <f>IF('Student Record'!C805="","",'Student Record'!C805)</f>
        <v/>
      </c>
      <c r="D808" s="41" t="str">
        <f>IF('Student Record'!K805="","",'Student Record'!K805)</f>
        <v/>
      </c>
      <c r="E808" s="41" t="str">
        <f>IF('Student Record'!E805="","",'Student Record'!E805)</f>
        <v/>
      </c>
      <c r="F808" s="41" t="str">
        <f>IF('Student Record'!G805="","",'Student Record'!G805)</f>
        <v/>
      </c>
      <c r="G808" s="41" t="str">
        <f>IF('Student Record'!H805="","",'Student Record'!H805)</f>
        <v/>
      </c>
      <c r="H808" s="44" t="str">
        <f>IF('Student Record'!J805="","",'Student Record'!J805)</f>
        <v/>
      </c>
      <c r="I808" s="44" t="str">
        <f>IF('Student Record'!D805="","",'Student Record'!D805)</f>
        <v/>
      </c>
      <c r="J808" s="35" t="str">
        <f>IF('Student Record'!T805="","",'Student Record'!T805)</f>
        <v/>
      </c>
      <c r="K808" s="35" t="str">
        <f>IF('Student Record'!V805="","",'Student Record'!V805)</f>
        <v/>
      </c>
      <c r="L808" s="40" t="str">
        <f>IF('Student Record'!W805="","",'Student Record'!W805)</f>
        <v/>
      </c>
    </row>
    <row r="809" spans="1:12" ht="20.100000000000001" customHeight="1" x14ac:dyDescent="0.25">
      <c r="A809" s="39" t="str">
        <f>IF(Table1[[#This Row],[Name of Student]]="","",ROWS($A$1:A805))</f>
        <v/>
      </c>
      <c r="B809" s="36" t="str">
        <f>IF('Student Record'!A806="","",'Student Record'!A806)&amp;" "&amp;IF('Student Record'!B806="","",'Student Record'!B806)</f>
        <v xml:space="preserve"> </v>
      </c>
      <c r="C809" s="35" t="str">
        <f>IF('Student Record'!C806="","",'Student Record'!C806)</f>
        <v/>
      </c>
      <c r="D809" s="41" t="str">
        <f>IF('Student Record'!K806="","",'Student Record'!K806)</f>
        <v/>
      </c>
      <c r="E809" s="41" t="str">
        <f>IF('Student Record'!E806="","",'Student Record'!E806)</f>
        <v/>
      </c>
      <c r="F809" s="41" t="str">
        <f>IF('Student Record'!G806="","",'Student Record'!G806)</f>
        <v/>
      </c>
      <c r="G809" s="41" t="str">
        <f>IF('Student Record'!H806="","",'Student Record'!H806)</f>
        <v/>
      </c>
      <c r="H809" s="44" t="str">
        <f>IF('Student Record'!J806="","",'Student Record'!J806)</f>
        <v/>
      </c>
      <c r="I809" s="44" t="str">
        <f>IF('Student Record'!D806="","",'Student Record'!D806)</f>
        <v/>
      </c>
      <c r="J809" s="35" t="str">
        <f>IF('Student Record'!T806="","",'Student Record'!T806)</f>
        <v/>
      </c>
      <c r="K809" s="35" t="str">
        <f>IF('Student Record'!V806="","",'Student Record'!V806)</f>
        <v/>
      </c>
      <c r="L809" s="40" t="str">
        <f>IF('Student Record'!W806="","",'Student Record'!W806)</f>
        <v/>
      </c>
    </row>
    <row r="810" spans="1:12" ht="20.100000000000001" customHeight="1" x14ac:dyDescent="0.25">
      <c r="A810" s="39" t="str">
        <f>IF(Table1[[#This Row],[Name of Student]]="","",ROWS($A$1:A806))</f>
        <v/>
      </c>
      <c r="B810" s="36" t="str">
        <f>IF('Student Record'!A807="","",'Student Record'!A807)&amp;" "&amp;IF('Student Record'!B807="","",'Student Record'!B807)</f>
        <v xml:space="preserve"> </v>
      </c>
      <c r="C810" s="35" t="str">
        <f>IF('Student Record'!C807="","",'Student Record'!C807)</f>
        <v/>
      </c>
      <c r="D810" s="41" t="str">
        <f>IF('Student Record'!K807="","",'Student Record'!K807)</f>
        <v/>
      </c>
      <c r="E810" s="41" t="str">
        <f>IF('Student Record'!E807="","",'Student Record'!E807)</f>
        <v/>
      </c>
      <c r="F810" s="41" t="str">
        <f>IF('Student Record'!G807="","",'Student Record'!G807)</f>
        <v/>
      </c>
      <c r="G810" s="41" t="str">
        <f>IF('Student Record'!H807="","",'Student Record'!H807)</f>
        <v/>
      </c>
      <c r="H810" s="44" t="str">
        <f>IF('Student Record'!J807="","",'Student Record'!J807)</f>
        <v/>
      </c>
      <c r="I810" s="44" t="str">
        <f>IF('Student Record'!D807="","",'Student Record'!D807)</f>
        <v/>
      </c>
      <c r="J810" s="35" t="str">
        <f>IF('Student Record'!T807="","",'Student Record'!T807)</f>
        <v/>
      </c>
      <c r="K810" s="35" t="str">
        <f>IF('Student Record'!V807="","",'Student Record'!V807)</f>
        <v/>
      </c>
      <c r="L810" s="40" t="str">
        <f>IF('Student Record'!W807="","",'Student Record'!W807)</f>
        <v/>
      </c>
    </row>
    <row r="811" spans="1:12" ht="20.100000000000001" customHeight="1" x14ac:dyDescent="0.25">
      <c r="A811" s="39" t="str">
        <f>IF(Table1[[#This Row],[Name of Student]]="","",ROWS($A$1:A807))</f>
        <v/>
      </c>
      <c r="B811" s="36" t="str">
        <f>IF('Student Record'!A808="","",'Student Record'!A808)&amp;" "&amp;IF('Student Record'!B808="","",'Student Record'!B808)</f>
        <v xml:space="preserve"> </v>
      </c>
      <c r="C811" s="35" t="str">
        <f>IF('Student Record'!C808="","",'Student Record'!C808)</f>
        <v/>
      </c>
      <c r="D811" s="41" t="str">
        <f>IF('Student Record'!K808="","",'Student Record'!K808)</f>
        <v/>
      </c>
      <c r="E811" s="41" t="str">
        <f>IF('Student Record'!E808="","",'Student Record'!E808)</f>
        <v/>
      </c>
      <c r="F811" s="41" t="str">
        <f>IF('Student Record'!G808="","",'Student Record'!G808)</f>
        <v/>
      </c>
      <c r="G811" s="41" t="str">
        <f>IF('Student Record'!H808="","",'Student Record'!H808)</f>
        <v/>
      </c>
      <c r="H811" s="44" t="str">
        <f>IF('Student Record'!J808="","",'Student Record'!J808)</f>
        <v/>
      </c>
      <c r="I811" s="44" t="str">
        <f>IF('Student Record'!D808="","",'Student Record'!D808)</f>
        <v/>
      </c>
      <c r="J811" s="35" t="str">
        <f>IF('Student Record'!T808="","",'Student Record'!T808)</f>
        <v/>
      </c>
      <c r="K811" s="35" t="str">
        <f>IF('Student Record'!V808="","",'Student Record'!V808)</f>
        <v/>
      </c>
      <c r="L811" s="40" t="str">
        <f>IF('Student Record'!W808="","",'Student Record'!W808)</f>
        <v/>
      </c>
    </row>
    <row r="812" spans="1:12" ht="20.100000000000001" customHeight="1" x14ac:dyDescent="0.25">
      <c r="A812" s="39" t="str">
        <f>IF(Table1[[#This Row],[Name of Student]]="","",ROWS($A$1:A808))</f>
        <v/>
      </c>
      <c r="B812" s="36" t="str">
        <f>IF('Student Record'!A809="","",'Student Record'!A809)&amp;" "&amp;IF('Student Record'!B809="","",'Student Record'!B809)</f>
        <v xml:space="preserve"> </v>
      </c>
      <c r="C812" s="35" t="str">
        <f>IF('Student Record'!C809="","",'Student Record'!C809)</f>
        <v/>
      </c>
      <c r="D812" s="41" t="str">
        <f>IF('Student Record'!K809="","",'Student Record'!K809)</f>
        <v/>
      </c>
      <c r="E812" s="41" t="str">
        <f>IF('Student Record'!E809="","",'Student Record'!E809)</f>
        <v/>
      </c>
      <c r="F812" s="41" t="str">
        <f>IF('Student Record'!G809="","",'Student Record'!G809)</f>
        <v/>
      </c>
      <c r="G812" s="41" t="str">
        <f>IF('Student Record'!H809="","",'Student Record'!H809)</f>
        <v/>
      </c>
      <c r="H812" s="44" t="str">
        <f>IF('Student Record'!J809="","",'Student Record'!J809)</f>
        <v/>
      </c>
      <c r="I812" s="44" t="str">
        <f>IF('Student Record'!D809="","",'Student Record'!D809)</f>
        <v/>
      </c>
      <c r="J812" s="35" t="str">
        <f>IF('Student Record'!T809="","",'Student Record'!T809)</f>
        <v/>
      </c>
      <c r="K812" s="35" t="str">
        <f>IF('Student Record'!V809="","",'Student Record'!V809)</f>
        <v/>
      </c>
      <c r="L812" s="40" t="str">
        <f>IF('Student Record'!W809="","",'Student Record'!W809)</f>
        <v/>
      </c>
    </row>
    <row r="813" spans="1:12" ht="20.100000000000001" customHeight="1" x14ac:dyDescent="0.25">
      <c r="A813" s="39" t="str">
        <f>IF(Table1[[#This Row],[Name of Student]]="","",ROWS($A$1:A809))</f>
        <v/>
      </c>
      <c r="B813" s="36" t="str">
        <f>IF('Student Record'!A810="","",'Student Record'!A810)&amp;" "&amp;IF('Student Record'!B810="","",'Student Record'!B810)</f>
        <v xml:space="preserve"> </v>
      </c>
      <c r="C813" s="35" t="str">
        <f>IF('Student Record'!C810="","",'Student Record'!C810)</f>
        <v/>
      </c>
      <c r="D813" s="41" t="str">
        <f>IF('Student Record'!K810="","",'Student Record'!K810)</f>
        <v/>
      </c>
      <c r="E813" s="41" t="str">
        <f>IF('Student Record'!E810="","",'Student Record'!E810)</f>
        <v/>
      </c>
      <c r="F813" s="41" t="str">
        <f>IF('Student Record'!G810="","",'Student Record'!G810)</f>
        <v/>
      </c>
      <c r="G813" s="41" t="str">
        <f>IF('Student Record'!H810="","",'Student Record'!H810)</f>
        <v/>
      </c>
      <c r="H813" s="44" t="str">
        <f>IF('Student Record'!J810="","",'Student Record'!J810)</f>
        <v/>
      </c>
      <c r="I813" s="44" t="str">
        <f>IF('Student Record'!D810="","",'Student Record'!D810)</f>
        <v/>
      </c>
      <c r="J813" s="35" t="str">
        <f>IF('Student Record'!T810="","",'Student Record'!T810)</f>
        <v/>
      </c>
      <c r="K813" s="35" t="str">
        <f>IF('Student Record'!V810="","",'Student Record'!V810)</f>
        <v/>
      </c>
      <c r="L813" s="40" t="str">
        <f>IF('Student Record'!W810="","",'Student Record'!W810)</f>
        <v/>
      </c>
    </row>
    <row r="814" spans="1:12" ht="20.100000000000001" customHeight="1" x14ac:dyDescent="0.25">
      <c r="A814" s="39" t="str">
        <f>IF(Table1[[#This Row],[Name of Student]]="","",ROWS($A$1:A810))</f>
        <v/>
      </c>
      <c r="B814" s="36" t="str">
        <f>IF('Student Record'!A811="","",'Student Record'!A811)&amp;" "&amp;IF('Student Record'!B811="","",'Student Record'!B811)</f>
        <v xml:space="preserve"> </v>
      </c>
      <c r="C814" s="35" t="str">
        <f>IF('Student Record'!C811="","",'Student Record'!C811)</f>
        <v/>
      </c>
      <c r="D814" s="41" t="str">
        <f>IF('Student Record'!K811="","",'Student Record'!K811)</f>
        <v/>
      </c>
      <c r="E814" s="41" t="str">
        <f>IF('Student Record'!E811="","",'Student Record'!E811)</f>
        <v/>
      </c>
      <c r="F814" s="41" t="str">
        <f>IF('Student Record'!G811="","",'Student Record'!G811)</f>
        <v/>
      </c>
      <c r="G814" s="41" t="str">
        <f>IF('Student Record'!H811="","",'Student Record'!H811)</f>
        <v/>
      </c>
      <c r="H814" s="44" t="str">
        <f>IF('Student Record'!J811="","",'Student Record'!J811)</f>
        <v/>
      </c>
      <c r="I814" s="44" t="str">
        <f>IF('Student Record'!D811="","",'Student Record'!D811)</f>
        <v/>
      </c>
      <c r="J814" s="35" t="str">
        <f>IF('Student Record'!T811="","",'Student Record'!T811)</f>
        <v/>
      </c>
      <c r="K814" s="35" t="str">
        <f>IF('Student Record'!V811="","",'Student Record'!V811)</f>
        <v/>
      </c>
      <c r="L814" s="40" t="str">
        <f>IF('Student Record'!W811="","",'Student Record'!W811)</f>
        <v/>
      </c>
    </row>
    <row r="815" spans="1:12" ht="20.100000000000001" customHeight="1" x14ac:dyDescent="0.25">
      <c r="A815" s="39" t="str">
        <f>IF(Table1[[#This Row],[Name of Student]]="","",ROWS($A$1:A811))</f>
        <v/>
      </c>
      <c r="B815" s="36" t="str">
        <f>IF('Student Record'!A812="","",'Student Record'!A812)&amp;" "&amp;IF('Student Record'!B812="","",'Student Record'!B812)</f>
        <v xml:space="preserve"> </v>
      </c>
      <c r="C815" s="35" t="str">
        <f>IF('Student Record'!C812="","",'Student Record'!C812)</f>
        <v/>
      </c>
      <c r="D815" s="41" t="str">
        <f>IF('Student Record'!K812="","",'Student Record'!K812)</f>
        <v/>
      </c>
      <c r="E815" s="41" t="str">
        <f>IF('Student Record'!E812="","",'Student Record'!E812)</f>
        <v/>
      </c>
      <c r="F815" s="41" t="str">
        <f>IF('Student Record'!G812="","",'Student Record'!G812)</f>
        <v/>
      </c>
      <c r="G815" s="41" t="str">
        <f>IF('Student Record'!H812="","",'Student Record'!H812)</f>
        <v/>
      </c>
      <c r="H815" s="44" t="str">
        <f>IF('Student Record'!J812="","",'Student Record'!J812)</f>
        <v/>
      </c>
      <c r="I815" s="44" t="str">
        <f>IF('Student Record'!D812="","",'Student Record'!D812)</f>
        <v/>
      </c>
      <c r="J815" s="35" t="str">
        <f>IF('Student Record'!T812="","",'Student Record'!T812)</f>
        <v/>
      </c>
      <c r="K815" s="35" t="str">
        <f>IF('Student Record'!V812="","",'Student Record'!V812)</f>
        <v/>
      </c>
      <c r="L815" s="40" t="str">
        <f>IF('Student Record'!W812="","",'Student Record'!W812)</f>
        <v/>
      </c>
    </row>
    <row r="816" spans="1:12" ht="20.100000000000001" customHeight="1" x14ac:dyDescent="0.25">
      <c r="A816" s="39" t="str">
        <f>IF(Table1[[#This Row],[Name of Student]]="","",ROWS($A$1:A812))</f>
        <v/>
      </c>
      <c r="B816" s="36" t="str">
        <f>IF('Student Record'!A813="","",'Student Record'!A813)&amp;" "&amp;IF('Student Record'!B813="","",'Student Record'!B813)</f>
        <v xml:space="preserve"> </v>
      </c>
      <c r="C816" s="35" t="str">
        <f>IF('Student Record'!C813="","",'Student Record'!C813)</f>
        <v/>
      </c>
      <c r="D816" s="41" t="str">
        <f>IF('Student Record'!K813="","",'Student Record'!K813)</f>
        <v/>
      </c>
      <c r="E816" s="41" t="str">
        <f>IF('Student Record'!E813="","",'Student Record'!E813)</f>
        <v/>
      </c>
      <c r="F816" s="41" t="str">
        <f>IF('Student Record'!G813="","",'Student Record'!G813)</f>
        <v/>
      </c>
      <c r="G816" s="41" t="str">
        <f>IF('Student Record'!H813="","",'Student Record'!H813)</f>
        <v/>
      </c>
      <c r="H816" s="44" t="str">
        <f>IF('Student Record'!J813="","",'Student Record'!J813)</f>
        <v/>
      </c>
      <c r="I816" s="44" t="str">
        <f>IF('Student Record'!D813="","",'Student Record'!D813)</f>
        <v/>
      </c>
      <c r="J816" s="35" t="str">
        <f>IF('Student Record'!T813="","",'Student Record'!T813)</f>
        <v/>
      </c>
      <c r="K816" s="35" t="str">
        <f>IF('Student Record'!V813="","",'Student Record'!V813)</f>
        <v/>
      </c>
      <c r="L816" s="40" t="str">
        <f>IF('Student Record'!W813="","",'Student Record'!W813)</f>
        <v/>
      </c>
    </row>
    <row r="817" spans="1:12" ht="20.100000000000001" customHeight="1" x14ac:dyDescent="0.25">
      <c r="A817" s="39" t="str">
        <f>IF(Table1[[#This Row],[Name of Student]]="","",ROWS($A$1:A813))</f>
        <v/>
      </c>
      <c r="B817" s="36" t="str">
        <f>IF('Student Record'!A814="","",'Student Record'!A814)&amp;" "&amp;IF('Student Record'!B814="","",'Student Record'!B814)</f>
        <v xml:space="preserve"> </v>
      </c>
      <c r="C817" s="35" t="str">
        <f>IF('Student Record'!C814="","",'Student Record'!C814)</f>
        <v/>
      </c>
      <c r="D817" s="41" t="str">
        <f>IF('Student Record'!K814="","",'Student Record'!K814)</f>
        <v/>
      </c>
      <c r="E817" s="41" t="str">
        <f>IF('Student Record'!E814="","",'Student Record'!E814)</f>
        <v/>
      </c>
      <c r="F817" s="41" t="str">
        <f>IF('Student Record'!G814="","",'Student Record'!G814)</f>
        <v/>
      </c>
      <c r="G817" s="41" t="str">
        <f>IF('Student Record'!H814="","",'Student Record'!H814)</f>
        <v/>
      </c>
      <c r="H817" s="44" t="str">
        <f>IF('Student Record'!J814="","",'Student Record'!J814)</f>
        <v/>
      </c>
      <c r="I817" s="44" t="str">
        <f>IF('Student Record'!D814="","",'Student Record'!D814)</f>
        <v/>
      </c>
      <c r="J817" s="35" t="str">
        <f>IF('Student Record'!T814="","",'Student Record'!T814)</f>
        <v/>
      </c>
      <c r="K817" s="35" t="str">
        <f>IF('Student Record'!V814="","",'Student Record'!V814)</f>
        <v/>
      </c>
      <c r="L817" s="40" t="str">
        <f>IF('Student Record'!W814="","",'Student Record'!W814)</f>
        <v/>
      </c>
    </row>
    <row r="818" spans="1:12" ht="20.100000000000001" customHeight="1" x14ac:dyDescent="0.25">
      <c r="A818" s="39" t="str">
        <f>IF(Table1[[#This Row],[Name of Student]]="","",ROWS($A$1:A814))</f>
        <v/>
      </c>
      <c r="B818" s="36" t="str">
        <f>IF('Student Record'!A815="","",'Student Record'!A815)&amp;" "&amp;IF('Student Record'!B815="","",'Student Record'!B815)</f>
        <v xml:space="preserve"> </v>
      </c>
      <c r="C818" s="35" t="str">
        <f>IF('Student Record'!C815="","",'Student Record'!C815)</f>
        <v/>
      </c>
      <c r="D818" s="41" t="str">
        <f>IF('Student Record'!K815="","",'Student Record'!K815)</f>
        <v/>
      </c>
      <c r="E818" s="41" t="str">
        <f>IF('Student Record'!E815="","",'Student Record'!E815)</f>
        <v/>
      </c>
      <c r="F818" s="41" t="str">
        <f>IF('Student Record'!G815="","",'Student Record'!G815)</f>
        <v/>
      </c>
      <c r="G818" s="41" t="str">
        <f>IF('Student Record'!H815="","",'Student Record'!H815)</f>
        <v/>
      </c>
      <c r="H818" s="44" t="str">
        <f>IF('Student Record'!J815="","",'Student Record'!J815)</f>
        <v/>
      </c>
      <c r="I818" s="44" t="str">
        <f>IF('Student Record'!D815="","",'Student Record'!D815)</f>
        <v/>
      </c>
      <c r="J818" s="35" t="str">
        <f>IF('Student Record'!T815="","",'Student Record'!T815)</f>
        <v/>
      </c>
      <c r="K818" s="35" t="str">
        <f>IF('Student Record'!V815="","",'Student Record'!V815)</f>
        <v/>
      </c>
      <c r="L818" s="40" t="str">
        <f>IF('Student Record'!W815="","",'Student Record'!W815)</f>
        <v/>
      </c>
    </row>
    <row r="819" spans="1:12" ht="20.100000000000001" customHeight="1" x14ac:dyDescent="0.25">
      <c r="A819" s="39" t="str">
        <f>IF(Table1[[#This Row],[Name of Student]]="","",ROWS($A$1:A815))</f>
        <v/>
      </c>
      <c r="B819" s="36" t="str">
        <f>IF('Student Record'!A816="","",'Student Record'!A816)&amp;" "&amp;IF('Student Record'!B816="","",'Student Record'!B816)</f>
        <v xml:space="preserve"> </v>
      </c>
      <c r="C819" s="35" t="str">
        <f>IF('Student Record'!C816="","",'Student Record'!C816)</f>
        <v/>
      </c>
      <c r="D819" s="41" t="str">
        <f>IF('Student Record'!K816="","",'Student Record'!K816)</f>
        <v/>
      </c>
      <c r="E819" s="41" t="str">
        <f>IF('Student Record'!E816="","",'Student Record'!E816)</f>
        <v/>
      </c>
      <c r="F819" s="41" t="str">
        <f>IF('Student Record'!G816="","",'Student Record'!G816)</f>
        <v/>
      </c>
      <c r="G819" s="41" t="str">
        <f>IF('Student Record'!H816="","",'Student Record'!H816)</f>
        <v/>
      </c>
      <c r="H819" s="44" t="str">
        <f>IF('Student Record'!J816="","",'Student Record'!J816)</f>
        <v/>
      </c>
      <c r="I819" s="44" t="str">
        <f>IF('Student Record'!D816="","",'Student Record'!D816)</f>
        <v/>
      </c>
      <c r="J819" s="35" t="str">
        <f>IF('Student Record'!T816="","",'Student Record'!T816)</f>
        <v/>
      </c>
      <c r="K819" s="35" t="str">
        <f>IF('Student Record'!V816="","",'Student Record'!V816)</f>
        <v/>
      </c>
      <c r="L819" s="40" t="str">
        <f>IF('Student Record'!W816="","",'Student Record'!W816)</f>
        <v/>
      </c>
    </row>
    <row r="820" spans="1:12" ht="20.100000000000001" customHeight="1" x14ac:dyDescent="0.25">
      <c r="A820" s="39" t="str">
        <f>IF(Table1[[#This Row],[Name of Student]]="","",ROWS($A$1:A816))</f>
        <v/>
      </c>
      <c r="B820" s="36" t="str">
        <f>IF('Student Record'!A817="","",'Student Record'!A817)&amp;" "&amp;IF('Student Record'!B817="","",'Student Record'!B817)</f>
        <v xml:space="preserve"> </v>
      </c>
      <c r="C820" s="35" t="str">
        <f>IF('Student Record'!C817="","",'Student Record'!C817)</f>
        <v/>
      </c>
      <c r="D820" s="41" t="str">
        <f>IF('Student Record'!K817="","",'Student Record'!K817)</f>
        <v/>
      </c>
      <c r="E820" s="41" t="str">
        <f>IF('Student Record'!E817="","",'Student Record'!E817)</f>
        <v/>
      </c>
      <c r="F820" s="41" t="str">
        <f>IF('Student Record'!G817="","",'Student Record'!G817)</f>
        <v/>
      </c>
      <c r="G820" s="41" t="str">
        <f>IF('Student Record'!H817="","",'Student Record'!H817)</f>
        <v/>
      </c>
      <c r="H820" s="44" t="str">
        <f>IF('Student Record'!J817="","",'Student Record'!J817)</f>
        <v/>
      </c>
      <c r="I820" s="44" t="str">
        <f>IF('Student Record'!D817="","",'Student Record'!D817)</f>
        <v/>
      </c>
      <c r="J820" s="35" t="str">
        <f>IF('Student Record'!T817="","",'Student Record'!T817)</f>
        <v/>
      </c>
      <c r="K820" s="35" t="str">
        <f>IF('Student Record'!V817="","",'Student Record'!V817)</f>
        <v/>
      </c>
      <c r="L820" s="40" t="str">
        <f>IF('Student Record'!W817="","",'Student Record'!W817)</f>
        <v/>
      </c>
    </row>
    <row r="821" spans="1:12" ht="20.100000000000001" customHeight="1" x14ac:dyDescent="0.25">
      <c r="A821" s="39" t="str">
        <f>IF(Table1[[#This Row],[Name of Student]]="","",ROWS($A$1:A817))</f>
        <v/>
      </c>
      <c r="B821" s="36" t="str">
        <f>IF('Student Record'!A818="","",'Student Record'!A818)&amp;" "&amp;IF('Student Record'!B818="","",'Student Record'!B818)</f>
        <v xml:space="preserve"> </v>
      </c>
      <c r="C821" s="35" t="str">
        <f>IF('Student Record'!C818="","",'Student Record'!C818)</f>
        <v/>
      </c>
      <c r="D821" s="41" t="str">
        <f>IF('Student Record'!K818="","",'Student Record'!K818)</f>
        <v/>
      </c>
      <c r="E821" s="41" t="str">
        <f>IF('Student Record'!E818="","",'Student Record'!E818)</f>
        <v/>
      </c>
      <c r="F821" s="41" t="str">
        <f>IF('Student Record'!G818="","",'Student Record'!G818)</f>
        <v/>
      </c>
      <c r="G821" s="41" t="str">
        <f>IF('Student Record'!H818="","",'Student Record'!H818)</f>
        <v/>
      </c>
      <c r="H821" s="44" t="str">
        <f>IF('Student Record'!J818="","",'Student Record'!J818)</f>
        <v/>
      </c>
      <c r="I821" s="44" t="str">
        <f>IF('Student Record'!D818="","",'Student Record'!D818)</f>
        <v/>
      </c>
      <c r="J821" s="35" t="str">
        <f>IF('Student Record'!T818="","",'Student Record'!T818)</f>
        <v/>
      </c>
      <c r="K821" s="35" t="str">
        <f>IF('Student Record'!V818="","",'Student Record'!V818)</f>
        <v/>
      </c>
      <c r="L821" s="40" t="str">
        <f>IF('Student Record'!W818="","",'Student Record'!W818)</f>
        <v/>
      </c>
    </row>
    <row r="822" spans="1:12" ht="20.100000000000001" customHeight="1" x14ac:dyDescent="0.25">
      <c r="A822" s="39" t="str">
        <f>IF(Table1[[#This Row],[Name of Student]]="","",ROWS($A$1:A818))</f>
        <v/>
      </c>
      <c r="B822" s="36" t="str">
        <f>IF('Student Record'!A819="","",'Student Record'!A819)&amp;" "&amp;IF('Student Record'!B819="","",'Student Record'!B819)</f>
        <v xml:space="preserve"> </v>
      </c>
      <c r="C822" s="35" t="str">
        <f>IF('Student Record'!C819="","",'Student Record'!C819)</f>
        <v/>
      </c>
      <c r="D822" s="41" t="str">
        <f>IF('Student Record'!K819="","",'Student Record'!K819)</f>
        <v/>
      </c>
      <c r="E822" s="41" t="str">
        <f>IF('Student Record'!E819="","",'Student Record'!E819)</f>
        <v/>
      </c>
      <c r="F822" s="41" t="str">
        <f>IF('Student Record'!G819="","",'Student Record'!G819)</f>
        <v/>
      </c>
      <c r="G822" s="41" t="str">
        <f>IF('Student Record'!H819="","",'Student Record'!H819)</f>
        <v/>
      </c>
      <c r="H822" s="44" t="str">
        <f>IF('Student Record'!J819="","",'Student Record'!J819)</f>
        <v/>
      </c>
      <c r="I822" s="44" t="str">
        <f>IF('Student Record'!D819="","",'Student Record'!D819)</f>
        <v/>
      </c>
      <c r="J822" s="35" t="str">
        <f>IF('Student Record'!T819="","",'Student Record'!T819)</f>
        <v/>
      </c>
      <c r="K822" s="35" t="str">
        <f>IF('Student Record'!V819="","",'Student Record'!V819)</f>
        <v/>
      </c>
      <c r="L822" s="40" t="str">
        <f>IF('Student Record'!W819="","",'Student Record'!W819)</f>
        <v/>
      </c>
    </row>
    <row r="823" spans="1:12" ht="20.100000000000001" customHeight="1" x14ac:dyDescent="0.25">
      <c r="A823" s="39" t="str">
        <f>IF(Table1[[#This Row],[Name of Student]]="","",ROWS($A$1:A819))</f>
        <v/>
      </c>
      <c r="B823" s="36" t="str">
        <f>IF('Student Record'!A820="","",'Student Record'!A820)&amp;" "&amp;IF('Student Record'!B820="","",'Student Record'!B820)</f>
        <v xml:space="preserve"> </v>
      </c>
      <c r="C823" s="35" t="str">
        <f>IF('Student Record'!C820="","",'Student Record'!C820)</f>
        <v/>
      </c>
      <c r="D823" s="41" t="str">
        <f>IF('Student Record'!K820="","",'Student Record'!K820)</f>
        <v/>
      </c>
      <c r="E823" s="41" t="str">
        <f>IF('Student Record'!E820="","",'Student Record'!E820)</f>
        <v/>
      </c>
      <c r="F823" s="41" t="str">
        <f>IF('Student Record'!G820="","",'Student Record'!G820)</f>
        <v/>
      </c>
      <c r="G823" s="41" t="str">
        <f>IF('Student Record'!H820="","",'Student Record'!H820)</f>
        <v/>
      </c>
      <c r="H823" s="44" t="str">
        <f>IF('Student Record'!J820="","",'Student Record'!J820)</f>
        <v/>
      </c>
      <c r="I823" s="44" t="str">
        <f>IF('Student Record'!D820="","",'Student Record'!D820)</f>
        <v/>
      </c>
      <c r="J823" s="35" t="str">
        <f>IF('Student Record'!T820="","",'Student Record'!T820)</f>
        <v/>
      </c>
      <c r="K823" s="35" t="str">
        <f>IF('Student Record'!V820="","",'Student Record'!V820)</f>
        <v/>
      </c>
      <c r="L823" s="40" t="str">
        <f>IF('Student Record'!W820="","",'Student Record'!W820)</f>
        <v/>
      </c>
    </row>
    <row r="824" spans="1:12" ht="20.100000000000001" customHeight="1" x14ac:dyDescent="0.25">
      <c r="A824" s="39" t="str">
        <f>IF(Table1[[#This Row],[Name of Student]]="","",ROWS($A$1:A820))</f>
        <v/>
      </c>
      <c r="B824" s="36" t="str">
        <f>IF('Student Record'!A821="","",'Student Record'!A821)&amp;" "&amp;IF('Student Record'!B821="","",'Student Record'!B821)</f>
        <v xml:space="preserve"> </v>
      </c>
      <c r="C824" s="35" t="str">
        <f>IF('Student Record'!C821="","",'Student Record'!C821)</f>
        <v/>
      </c>
      <c r="D824" s="41" t="str">
        <f>IF('Student Record'!K821="","",'Student Record'!K821)</f>
        <v/>
      </c>
      <c r="E824" s="41" t="str">
        <f>IF('Student Record'!E821="","",'Student Record'!E821)</f>
        <v/>
      </c>
      <c r="F824" s="41" t="str">
        <f>IF('Student Record'!G821="","",'Student Record'!G821)</f>
        <v/>
      </c>
      <c r="G824" s="41" t="str">
        <f>IF('Student Record'!H821="","",'Student Record'!H821)</f>
        <v/>
      </c>
      <c r="H824" s="44" t="str">
        <f>IF('Student Record'!J821="","",'Student Record'!J821)</f>
        <v/>
      </c>
      <c r="I824" s="44" t="str">
        <f>IF('Student Record'!D821="","",'Student Record'!D821)</f>
        <v/>
      </c>
      <c r="J824" s="35" t="str">
        <f>IF('Student Record'!T821="","",'Student Record'!T821)</f>
        <v/>
      </c>
      <c r="K824" s="35" t="str">
        <f>IF('Student Record'!V821="","",'Student Record'!V821)</f>
        <v/>
      </c>
      <c r="L824" s="40" t="str">
        <f>IF('Student Record'!W821="","",'Student Record'!W821)</f>
        <v/>
      </c>
    </row>
    <row r="825" spans="1:12" ht="20.100000000000001" customHeight="1" x14ac:dyDescent="0.25">
      <c r="A825" s="39" t="str">
        <f>IF(Table1[[#This Row],[Name of Student]]="","",ROWS($A$1:A821))</f>
        <v/>
      </c>
      <c r="B825" s="36" t="str">
        <f>IF('Student Record'!A822="","",'Student Record'!A822)&amp;" "&amp;IF('Student Record'!B822="","",'Student Record'!B822)</f>
        <v xml:space="preserve"> </v>
      </c>
      <c r="C825" s="35" t="str">
        <f>IF('Student Record'!C822="","",'Student Record'!C822)</f>
        <v/>
      </c>
      <c r="D825" s="41" t="str">
        <f>IF('Student Record'!K822="","",'Student Record'!K822)</f>
        <v/>
      </c>
      <c r="E825" s="41" t="str">
        <f>IF('Student Record'!E822="","",'Student Record'!E822)</f>
        <v/>
      </c>
      <c r="F825" s="41" t="str">
        <f>IF('Student Record'!G822="","",'Student Record'!G822)</f>
        <v/>
      </c>
      <c r="G825" s="41" t="str">
        <f>IF('Student Record'!H822="","",'Student Record'!H822)</f>
        <v/>
      </c>
      <c r="H825" s="44" t="str">
        <f>IF('Student Record'!J822="","",'Student Record'!J822)</f>
        <v/>
      </c>
      <c r="I825" s="44" t="str">
        <f>IF('Student Record'!D822="","",'Student Record'!D822)</f>
        <v/>
      </c>
      <c r="J825" s="35" t="str">
        <f>IF('Student Record'!T822="","",'Student Record'!T822)</f>
        <v/>
      </c>
      <c r="K825" s="35" t="str">
        <f>IF('Student Record'!V822="","",'Student Record'!V822)</f>
        <v/>
      </c>
      <c r="L825" s="40" t="str">
        <f>IF('Student Record'!W822="","",'Student Record'!W822)</f>
        <v/>
      </c>
    </row>
    <row r="826" spans="1:12" ht="20.100000000000001" customHeight="1" x14ac:dyDescent="0.25">
      <c r="A826" s="39" t="str">
        <f>IF(Table1[[#This Row],[Name of Student]]="","",ROWS($A$1:A822))</f>
        <v/>
      </c>
      <c r="B826" s="36" t="str">
        <f>IF('Student Record'!A823="","",'Student Record'!A823)&amp;" "&amp;IF('Student Record'!B823="","",'Student Record'!B823)</f>
        <v xml:space="preserve"> </v>
      </c>
      <c r="C826" s="35" t="str">
        <f>IF('Student Record'!C823="","",'Student Record'!C823)</f>
        <v/>
      </c>
      <c r="D826" s="41" t="str">
        <f>IF('Student Record'!K823="","",'Student Record'!K823)</f>
        <v/>
      </c>
      <c r="E826" s="41" t="str">
        <f>IF('Student Record'!E823="","",'Student Record'!E823)</f>
        <v/>
      </c>
      <c r="F826" s="41" t="str">
        <f>IF('Student Record'!G823="","",'Student Record'!G823)</f>
        <v/>
      </c>
      <c r="G826" s="41" t="str">
        <f>IF('Student Record'!H823="","",'Student Record'!H823)</f>
        <v/>
      </c>
      <c r="H826" s="44" t="str">
        <f>IF('Student Record'!J823="","",'Student Record'!J823)</f>
        <v/>
      </c>
      <c r="I826" s="44" t="str">
        <f>IF('Student Record'!D823="","",'Student Record'!D823)</f>
        <v/>
      </c>
      <c r="J826" s="35" t="str">
        <f>IF('Student Record'!T823="","",'Student Record'!T823)</f>
        <v/>
      </c>
      <c r="K826" s="35" t="str">
        <f>IF('Student Record'!V823="","",'Student Record'!V823)</f>
        <v/>
      </c>
      <c r="L826" s="40" t="str">
        <f>IF('Student Record'!W823="","",'Student Record'!W823)</f>
        <v/>
      </c>
    </row>
    <row r="827" spans="1:12" ht="20.100000000000001" customHeight="1" x14ac:dyDescent="0.25">
      <c r="A827" s="39" t="str">
        <f>IF(Table1[[#This Row],[Name of Student]]="","",ROWS($A$1:A823))</f>
        <v/>
      </c>
      <c r="B827" s="36" t="str">
        <f>IF('Student Record'!A824="","",'Student Record'!A824)&amp;" "&amp;IF('Student Record'!B824="","",'Student Record'!B824)</f>
        <v xml:space="preserve"> </v>
      </c>
      <c r="C827" s="35" t="str">
        <f>IF('Student Record'!C824="","",'Student Record'!C824)</f>
        <v/>
      </c>
      <c r="D827" s="41" t="str">
        <f>IF('Student Record'!K824="","",'Student Record'!K824)</f>
        <v/>
      </c>
      <c r="E827" s="41" t="str">
        <f>IF('Student Record'!E824="","",'Student Record'!E824)</f>
        <v/>
      </c>
      <c r="F827" s="41" t="str">
        <f>IF('Student Record'!G824="","",'Student Record'!G824)</f>
        <v/>
      </c>
      <c r="G827" s="41" t="str">
        <f>IF('Student Record'!H824="","",'Student Record'!H824)</f>
        <v/>
      </c>
      <c r="H827" s="44" t="str">
        <f>IF('Student Record'!J824="","",'Student Record'!J824)</f>
        <v/>
      </c>
      <c r="I827" s="44" t="str">
        <f>IF('Student Record'!D824="","",'Student Record'!D824)</f>
        <v/>
      </c>
      <c r="J827" s="35" t="str">
        <f>IF('Student Record'!T824="","",'Student Record'!T824)</f>
        <v/>
      </c>
      <c r="K827" s="35" t="str">
        <f>IF('Student Record'!V824="","",'Student Record'!V824)</f>
        <v/>
      </c>
      <c r="L827" s="40" t="str">
        <f>IF('Student Record'!W824="","",'Student Record'!W824)</f>
        <v/>
      </c>
    </row>
    <row r="828" spans="1:12" ht="20.100000000000001" customHeight="1" x14ac:dyDescent="0.25">
      <c r="A828" s="39" t="str">
        <f>IF(Table1[[#This Row],[Name of Student]]="","",ROWS($A$1:A824))</f>
        <v/>
      </c>
      <c r="B828" s="36" t="str">
        <f>IF('Student Record'!A825="","",'Student Record'!A825)&amp;" "&amp;IF('Student Record'!B825="","",'Student Record'!B825)</f>
        <v xml:space="preserve"> </v>
      </c>
      <c r="C828" s="35" t="str">
        <f>IF('Student Record'!C825="","",'Student Record'!C825)</f>
        <v/>
      </c>
      <c r="D828" s="41" t="str">
        <f>IF('Student Record'!K825="","",'Student Record'!K825)</f>
        <v/>
      </c>
      <c r="E828" s="41" t="str">
        <f>IF('Student Record'!E825="","",'Student Record'!E825)</f>
        <v/>
      </c>
      <c r="F828" s="41" t="str">
        <f>IF('Student Record'!G825="","",'Student Record'!G825)</f>
        <v/>
      </c>
      <c r="G828" s="41" t="str">
        <f>IF('Student Record'!H825="","",'Student Record'!H825)</f>
        <v/>
      </c>
      <c r="H828" s="44" t="str">
        <f>IF('Student Record'!J825="","",'Student Record'!J825)</f>
        <v/>
      </c>
      <c r="I828" s="44" t="str">
        <f>IF('Student Record'!D825="","",'Student Record'!D825)</f>
        <v/>
      </c>
      <c r="J828" s="35" t="str">
        <f>IF('Student Record'!T825="","",'Student Record'!T825)</f>
        <v/>
      </c>
      <c r="K828" s="35" t="str">
        <f>IF('Student Record'!V825="","",'Student Record'!V825)</f>
        <v/>
      </c>
      <c r="L828" s="40" t="str">
        <f>IF('Student Record'!W825="","",'Student Record'!W825)</f>
        <v/>
      </c>
    </row>
    <row r="829" spans="1:12" ht="20.100000000000001" customHeight="1" x14ac:dyDescent="0.25">
      <c r="A829" s="39" t="str">
        <f>IF(Table1[[#This Row],[Name of Student]]="","",ROWS($A$1:A825))</f>
        <v/>
      </c>
      <c r="B829" s="36" t="str">
        <f>IF('Student Record'!A826="","",'Student Record'!A826)&amp;" "&amp;IF('Student Record'!B826="","",'Student Record'!B826)</f>
        <v xml:space="preserve"> </v>
      </c>
      <c r="C829" s="35" t="str">
        <f>IF('Student Record'!C826="","",'Student Record'!C826)</f>
        <v/>
      </c>
      <c r="D829" s="41" t="str">
        <f>IF('Student Record'!K826="","",'Student Record'!K826)</f>
        <v/>
      </c>
      <c r="E829" s="41" t="str">
        <f>IF('Student Record'!E826="","",'Student Record'!E826)</f>
        <v/>
      </c>
      <c r="F829" s="41" t="str">
        <f>IF('Student Record'!G826="","",'Student Record'!G826)</f>
        <v/>
      </c>
      <c r="G829" s="41" t="str">
        <f>IF('Student Record'!H826="","",'Student Record'!H826)</f>
        <v/>
      </c>
      <c r="H829" s="44" t="str">
        <f>IF('Student Record'!J826="","",'Student Record'!J826)</f>
        <v/>
      </c>
      <c r="I829" s="44" t="str">
        <f>IF('Student Record'!D826="","",'Student Record'!D826)</f>
        <v/>
      </c>
      <c r="J829" s="35" t="str">
        <f>IF('Student Record'!T826="","",'Student Record'!T826)</f>
        <v/>
      </c>
      <c r="K829" s="35" t="str">
        <f>IF('Student Record'!V826="","",'Student Record'!V826)</f>
        <v/>
      </c>
      <c r="L829" s="40" t="str">
        <f>IF('Student Record'!W826="","",'Student Record'!W826)</f>
        <v/>
      </c>
    </row>
    <row r="830" spans="1:12" ht="20.100000000000001" customHeight="1" x14ac:dyDescent="0.25">
      <c r="A830" s="39" t="str">
        <f>IF(Table1[[#This Row],[Name of Student]]="","",ROWS($A$1:A826))</f>
        <v/>
      </c>
      <c r="B830" s="36" t="str">
        <f>IF('Student Record'!A827="","",'Student Record'!A827)&amp;" "&amp;IF('Student Record'!B827="","",'Student Record'!B827)</f>
        <v xml:space="preserve"> </v>
      </c>
      <c r="C830" s="35" t="str">
        <f>IF('Student Record'!C827="","",'Student Record'!C827)</f>
        <v/>
      </c>
      <c r="D830" s="41" t="str">
        <f>IF('Student Record'!K827="","",'Student Record'!K827)</f>
        <v/>
      </c>
      <c r="E830" s="41" t="str">
        <f>IF('Student Record'!E827="","",'Student Record'!E827)</f>
        <v/>
      </c>
      <c r="F830" s="41" t="str">
        <f>IF('Student Record'!G827="","",'Student Record'!G827)</f>
        <v/>
      </c>
      <c r="G830" s="41" t="str">
        <f>IF('Student Record'!H827="","",'Student Record'!H827)</f>
        <v/>
      </c>
      <c r="H830" s="44" t="str">
        <f>IF('Student Record'!J827="","",'Student Record'!J827)</f>
        <v/>
      </c>
      <c r="I830" s="44" t="str">
        <f>IF('Student Record'!D827="","",'Student Record'!D827)</f>
        <v/>
      </c>
      <c r="J830" s="35" t="str">
        <f>IF('Student Record'!T827="","",'Student Record'!T827)</f>
        <v/>
      </c>
      <c r="K830" s="35" t="str">
        <f>IF('Student Record'!V827="","",'Student Record'!V827)</f>
        <v/>
      </c>
      <c r="L830" s="40" t="str">
        <f>IF('Student Record'!W827="","",'Student Record'!W827)</f>
        <v/>
      </c>
    </row>
    <row r="831" spans="1:12" ht="20.100000000000001" customHeight="1" x14ac:dyDescent="0.25">
      <c r="A831" s="39" t="str">
        <f>IF(Table1[[#This Row],[Name of Student]]="","",ROWS($A$1:A827))</f>
        <v/>
      </c>
      <c r="B831" s="36" t="str">
        <f>IF('Student Record'!A828="","",'Student Record'!A828)&amp;" "&amp;IF('Student Record'!B828="","",'Student Record'!B828)</f>
        <v xml:space="preserve"> </v>
      </c>
      <c r="C831" s="35" t="str">
        <f>IF('Student Record'!C828="","",'Student Record'!C828)</f>
        <v/>
      </c>
      <c r="D831" s="41" t="str">
        <f>IF('Student Record'!K828="","",'Student Record'!K828)</f>
        <v/>
      </c>
      <c r="E831" s="41" t="str">
        <f>IF('Student Record'!E828="","",'Student Record'!E828)</f>
        <v/>
      </c>
      <c r="F831" s="41" t="str">
        <f>IF('Student Record'!G828="","",'Student Record'!G828)</f>
        <v/>
      </c>
      <c r="G831" s="41" t="str">
        <f>IF('Student Record'!H828="","",'Student Record'!H828)</f>
        <v/>
      </c>
      <c r="H831" s="44" t="str">
        <f>IF('Student Record'!J828="","",'Student Record'!J828)</f>
        <v/>
      </c>
      <c r="I831" s="44" t="str">
        <f>IF('Student Record'!D828="","",'Student Record'!D828)</f>
        <v/>
      </c>
      <c r="J831" s="35" t="str">
        <f>IF('Student Record'!T828="","",'Student Record'!T828)</f>
        <v/>
      </c>
      <c r="K831" s="35" t="str">
        <f>IF('Student Record'!V828="","",'Student Record'!V828)</f>
        <v/>
      </c>
      <c r="L831" s="40" t="str">
        <f>IF('Student Record'!W828="","",'Student Record'!W828)</f>
        <v/>
      </c>
    </row>
    <row r="832" spans="1:12" ht="20.100000000000001" customHeight="1" x14ac:dyDescent="0.25">
      <c r="A832" s="39" t="str">
        <f>IF(Table1[[#This Row],[Name of Student]]="","",ROWS($A$1:A828))</f>
        <v/>
      </c>
      <c r="B832" s="36" t="str">
        <f>IF('Student Record'!A829="","",'Student Record'!A829)&amp;" "&amp;IF('Student Record'!B829="","",'Student Record'!B829)</f>
        <v xml:space="preserve"> </v>
      </c>
      <c r="C832" s="35" t="str">
        <f>IF('Student Record'!C829="","",'Student Record'!C829)</f>
        <v/>
      </c>
      <c r="D832" s="41" t="str">
        <f>IF('Student Record'!K829="","",'Student Record'!K829)</f>
        <v/>
      </c>
      <c r="E832" s="41" t="str">
        <f>IF('Student Record'!E829="","",'Student Record'!E829)</f>
        <v/>
      </c>
      <c r="F832" s="41" t="str">
        <f>IF('Student Record'!G829="","",'Student Record'!G829)</f>
        <v/>
      </c>
      <c r="G832" s="41" t="str">
        <f>IF('Student Record'!H829="","",'Student Record'!H829)</f>
        <v/>
      </c>
      <c r="H832" s="44" t="str">
        <f>IF('Student Record'!J829="","",'Student Record'!J829)</f>
        <v/>
      </c>
      <c r="I832" s="44" t="str">
        <f>IF('Student Record'!D829="","",'Student Record'!D829)</f>
        <v/>
      </c>
      <c r="J832" s="35" t="str">
        <f>IF('Student Record'!T829="","",'Student Record'!T829)</f>
        <v/>
      </c>
      <c r="K832" s="35" t="str">
        <f>IF('Student Record'!V829="","",'Student Record'!V829)</f>
        <v/>
      </c>
      <c r="L832" s="40" t="str">
        <f>IF('Student Record'!W829="","",'Student Record'!W829)</f>
        <v/>
      </c>
    </row>
    <row r="833" spans="1:12" ht="20.100000000000001" customHeight="1" x14ac:dyDescent="0.25">
      <c r="A833" s="39" t="str">
        <f>IF(Table1[[#This Row],[Name of Student]]="","",ROWS($A$1:A829))</f>
        <v/>
      </c>
      <c r="B833" s="36" t="str">
        <f>IF('Student Record'!A830="","",'Student Record'!A830)&amp;" "&amp;IF('Student Record'!B830="","",'Student Record'!B830)</f>
        <v xml:space="preserve"> </v>
      </c>
      <c r="C833" s="35" t="str">
        <f>IF('Student Record'!C830="","",'Student Record'!C830)</f>
        <v/>
      </c>
      <c r="D833" s="41" t="str">
        <f>IF('Student Record'!K830="","",'Student Record'!K830)</f>
        <v/>
      </c>
      <c r="E833" s="41" t="str">
        <f>IF('Student Record'!E830="","",'Student Record'!E830)</f>
        <v/>
      </c>
      <c r="F833" s="41" t="str">
        <f>IF('Student Record'!G830="","",'Student Record'!G830)</f>
        <v/>
      </c>
      <c r="G833" s="41" t="str">
        <f>IF('Student Record'!H830="","",'Student Record'!H830)</f>
        <v/>
      </c>
      <c r="H833" s="44" t="str">
        <f>IF('Student Record'!J830="","",'Student Record'!J830)</f>
        <v/>
      </c>
      <c r="I833" s="44" t="str">
        <f>IF('Student Record'!D830="","",'Student Record'!D830)</f>
        <v/>
      </c>
      <c r="J833" s="35" t="str">
        <f>IF('Student Record'!T830="","",'Student Record'!T830)</f>
        <v/>
      </c>
      <c r="K833" s="35" t="str">
        <f>IF('Student Record'!V830="","",'Student Record'!V830)</f>
        <v/>
      </c>
      <c r="L833" s="40" t="str">
        <f>IF('Student Record'!W830="","",'Student Record'!W830)</f>
        <v/>
      </c>
    </row>
    <row r="834" spans="1:12" ht="20.100000000000001" customHeight="1" x14ac:dyDescent="0.25">
      <c r="A834" s="39" t="str">
        <f>IF(Table1[[#This Row],[Name of Student]]="","",ROWS($A$1:A830))</f>
        <v/>
      </c>
      <c r="B834" s="36" t="str">
        <f>IF('Student Record'!A831="","",'Student Record'!A831)&amp;" "&amp;IF('Student Record'!B831="","",'Student Record'!B831)</f>
        <v xml:space="preserve"> </v>
      </c>
      <c r="C834" s="35" t="str">
        <f>IF('Student Record'!C831="","",'Student Record'!C831)</f>
        <v/>
      </c>
      <c r="D834" s="41" t="str">
        <f>IF('Student Record'!K831="","",'Student Record'!K831)</f>
        <v/>
      </c>
      <c r="E834" s="41" t="str">
        <f>IF('Student Record'!E831="","",'Student Record'!E831)</f>
        <v/>
      </c>
      <c r="F834" s="41" t="str">
        <f>IF('Student Record'!G831="","",'Student Record'!G831)</f>
        <v/>
      </c>
      <c r="G834" s="41" t="str">
        <f>IF('Student Record'!H831="","",'Student Record'!H831)</f>
        <v/>
      </c>
      <c r="H834" s="44" t="str">
        <f>IF('Student Record'!J831="","",'Student Record'!J831)</f>
        <v/>
      </c>
      <c r="I834" s="44" t="str">
        <f>IF('Student Record'!D831="","",'Student Record'!D831)</f>
        <v/>
      </c>
      <c r="J834" s="35" t="str">
        <f>IF('Student Record'!T831="","",'Student Record'!T831)</f>
        <v/>
      </c>
      <c r="K834" s="35" t="str">
        <f>IF('Student Record'!V831="","",'Student Record'!V831)</f>
        <v/>
      </c>
      <c r="L834" s="40" t="str">
        <f>IF('Student Record'!W831="","",'Student Record'!W831)</f>
        <v/>
      </c>
    </row>
    <row r="835" spans="1:12" ht="20.100000000000001" customHeight="1" x14ac:dyDescent="0.25">
      <c r="A835" s="39" t="str">
        <f>IF(Table1[[#This Row],[Name of Student]]="","",ROWS($A$1:A831))</f>
        <v/>
      </c>
      <c r="B835" s="36" t="str">
        <f>IF('Student Record'!A832="","",'Student Record'!A832)&amp;" "&amp;IF('Student Record'!B832="","",'Student Record'!B832)</f>
        <v xml:space="preserve"> </v>
      </c>
      <c r="C835" s="35" t="str">
        <f>IF('Student Record'!C832="","",'Student Record'!C832)</f>
        <v/>
      </c>
      <c r="D835" s="41" t="str">
        <f>IF('Student Record'!K832="","",'Student Record'!K832)</f>
        <v/>
      </c>
      <c r="E835" s="41" t="str">
        <f>IF('Student Record'!E832="","",'Student Record'!E832)</f>
        <v/>
      </c>
      <c r="F835" s="41" t="str">
        <f>IF('Student Record'!G832="","",'Student Record'!G832)</f>
        <v/>
      </c>
      <c r="G835" s="41" t="str">
        <f>IF('Student Record'!H832="","",'Student Record'!H832)</f>
        <v/>
      </c>
      <c r="H835" s="44" t="str">
        <f>IF('Student Record'!J832="","",'Student Record'!J832)</f>
        <v/>
      </c>
      <c r="I835" s="44" t="str">
        <f>IF('Student Record'!D832="","",'Student Record'!D832)</f>
        <v/>
      </c>
      <c r="J835" s="35" t="str">
        <f>IF('Student Record'!T832="","",'Student Record'!T832)</f>
        <v/>
      </c>
      <c r="K835" s="35" t="str">
        <f>IF('Student Record'!V832="","",'Student Record'!V832)</f>
        <v/>
      </c>
      <c r="L835" s="40" t="str">
        <f>IF('Student Record'!W832="","",'Student Record'!W832)</f>
        <v/>
      </c>
    </row>
    <row r="836" spans="1:12" ht="20.100000000000001" customHeight="1" x14ac:dyDescent="0.25">
      <c r="A836" s="39" t="str">
        <f>IF(Table1[[#This Row],[Name of Student]]="","",ROWS($A$1:A832))</f>
        <v/>
      </c>
      <c r="B836" s="36" t="str">
        <f>IF('Student Record'!A833="","",'Student Record'!A833)&amp;" "&amp;IF('Student Record'!B833="","",'Student Record'!B833)</f>
        <v xml:space="preserve"> </v>
      </c>
      <c r="C836" s="35" t="str">
        <f>IF('Student Record'!C833="","",'Student Record'!C833)</f>
        <v/>
      </c>
      <c r="D836" s="41" t="str">
        <f>IF('Student Record'!K833="","",'Student Record'!K833)</f>
        <v/>
      </c>
      <c r="E836" s="41" t="str">
        <f>IF('Student Record'!E833="","",'Student Record'!E833)</f>
        <v/>
      </c>
      <c r="F836" s="41" t="str">
        <f>IF('Student Record'!G833="","",'Student Record'!G833)</f>
        <v/>
      </c>
      <c r="G836" s="41" t="str">
        <f>IF('Student Record'!H833="","",'Student Record'!H833)</f>
        <v/>
      </c>
      <c r="H836" s="44" t="str">
        <f>IF('Student Record'!J833="","",'Student Record'!J833)</f>
        <v/>
      </c>
      <c r="I836" s="44" t="str">
        <f>IF('Student Record'!D833="","",'Student Record'!D833)</f>
        <v/>
      </c>
      <c r="J836" s="35" t="str">
        <f>IF('Student Record'!T833="","",'Student Record'!T833)</f>
        <v/>
      </c>
      <c r="K836" s="35" t="str">
        <f>IF('Student Record'!V833="","",'Student Record'!V833)</f>
        <v/>
      </c>
      <c r="L836" s="40" t="str">
        <f>IF('Student Record'!W833="","",'Student Record'!W833)</f>
        <v/>
      </c>
    </row>
    <row r="837" spans="1:12" ht="20.100000000000001" customHeight="1" x14ac:dyDescent="0.25">
      <c r="A837" s="39" t="str">
        <f>IF(Table1[[#This Row],[Name of Student]]="","",ROWS($A$1:A833))</f>
        <v/>
      </c>
      <c r="B837" s="36" t="str">
        <f>IF('Student Record'!A834="","",'Student Record'!A834)&amp;" "&amp;IF('Student Record'!B834="","",'Student Record'!B834)</f>
        <v xml:space="preserve"> </v>
      </c>
      <c r="C837" s="35" t="str">
        <f>IF('Student Record'!C834="","",'Student Record'!C834)</f>
        <v/>
      </c>
      <c r="D837" s="41" t="str">
        <f>IF('Student Record'!K834="","",'Student Record'!K834)</f>
        <v/>
      </c>
      <c r="E837" s="41" t="str">
        <f>IF('Student Record'!E834="","",'Student Record'!E834)</f>
        <v/>
      </c>
      <c r="F837" s="41" t="str">
        <f>IF('Student Record'!G834="","",'Student Record'!G834)</f>
        <v/>
      </c>
      <c r="G837" s="41" t="str">
        <f>IF('Student Record'!H834="","",'Student Record'!H834)</f>
        <v/>
      </c>
      <c r="H837" s="44" t="str">
        <f>IF('Student Record'!J834="","",'Student Record'!J834)</f>
        <v/>
      </c>
      <c r="I837" s="44" t="str">
        <f>IF('Student Record'!D834="","",'Student Record'!D834)</f>
        <v/>
      </c>
      <c r="J837" s="35" t="str">
        <f>IF('Student Record'!T834="","",'Student Record'!T834)</f>
        <v/>
      </c>
      <c r="K837" s="35" t="str">
        <f>IF('Student Record'!V834="","",'Student Record'!V834)</f>
        <v/>
      </c>
      <c r="L837" s="40" t="str">
        <f>IF('Student Record'!W834="","",'Student Record'!W834)</f>
        <v/>
      </c>
    </row>
    <row r="838" spans="1:12" ht="20.100000000000001" customHeight="1" x14ac:dyDescent="0.25">
      <c r="A838" s="39" t="str">
        <f>IF(Table1[[#This Row],[Name of Student]]="","",ROWS($A$1:A834))</f>
        <v/>
      </c>
      <c r="B838" s="36" t="str">
        <f>IF('Student Record'!A835="","",'Student Record'!A835)&amp;" "&amp;IF('Student Record'!B835="","",'Student Record'!B835)</f>
        <v xml:space="preserve"> </v>
      </c>
      <c r="C838" s="35" t="str">
        <f>IF('Student Record'!C835="","",'Student Record'!C835)</f>
        <v/>
      </c>
      <c r="D838" s="41" t="str">
        <f>IF('Student Record'!K835="","",'Student Record'!K835)</f>
        <v/>
      </c>
      <c r="E838" s="41" t="str">
        <f>IF('Student Record'!E835="","",'Student Record'!E835)</f>
        <v/>
      </c>
      <c r="F838" s="41" t="str">
        <f>IF('Student Record'!G835="","",'Student Record'!G835)</f>
        <v/>
      </c>
      <c r="G838" s="41" t="str">
        <f>IF('Student Record'!H835="","",'Student Record'!H835)</f>
        <v/>
      </c>
      <c r="H838" s="44" t="str">
        <f>IF('Student Record'!J835="","",'Student Record'!J835)</f>
        <v/>
      </c>
      <c r="I838" s="44" t="str">
        <f>IF('Student Record'!D835="","",'Student Record'!D835)</f>
        <v/>
      </c>
      <c r="J838" s="35" t="str">
        <f>IF('Student Record'!T835="","",'Student Record'!T835)</f>
        <v/>
      </c>
      <c r="K838" s="35" t="str">
        <f>IF('Student Record'!V835="","",'Student Record'!V835)</f>
        <v/>
      </c>
      <c r="L838" s="40" t="str">
        <f>IF('Student Record'!W835="","",'Student Record'!W835)</f>
        <v/>
      </c>
    </row>
    <row r="839" spans="1:12" ht="20.100000000000001" customHeight="1" x14ac:dyDescent="0.25">
      <c r="A839" s="39" t="str">
        <f>IF(Table1[[#This Row],[Name of Student]]="","",ROWS($A$1:A835))</f>
        <v/>
      </c>
      <c r="B839" s="36" t="str">
        <f>IF('Student Record'!A836="","",'Student Record'!A836)&amp;" "&amp;IF('Student Record'!B836="","",'Student Record'!B836)</f>
        <v xml:space="preserve"> </v>
      </c>
      <c r="C839" s="35" t="str">
        <f>IF('Student Record'!C836="","",'Student Record'!C836)</f>
        <v/>
      </c>
      <c r="D839" s="41" t="str">
        <f>IF('Student Record'!K836="","",'Student Record'!K836)</f>
        <v/>
      </c>
      <c r="E839" s="41" t="str">
        <f>IF('Student Record'!E836="","",'Student Record'!E836)</f>
        <v/>
      </c>
      <c r="F839" s="41" t="str">
        <f>IF('Student Record'!G836="","",'Student Record'!G836)</f>
        <v/>
      </c>
      <c r="G839" s="41" t="str">
        <f>IF('Student Record'!H836="","",'Student Record'!H836)</f>
        <v/>
      </c>
      <c r="H839" s="44" t="str">
        <f>IF('Student Record'!J836="","",'Student Record'!J836)</f>
        <v/>
      </c>
      <c r="I839" s="44" t="str">
        <f>IF('Student Record'!D836="","",'Student Record'!D836)</f>
        <v/>
      </c>
      <c r="J839" s="35" t="str">
        <f>IF('Student Record'!T836="","",'Student Record'!T836)</f>
        <v/>
      </c>
      <c r="K839" s="35" t="str">
        <f>IF('Student Record'!V836="","",'Student Record'!V836)</f>
        <v/>
      </c>
      <c r="L839" s="40" t="str">
        <f>IF('Student Record'!W836="","",'Student Record'!W836)</f>
        <v/>
      </c>
    </row>
    <row r="840" spans="1:12" ht="20.100000000000001" customHeight="1" x14ac:dyDescent="0.25">
      <c r="A840" s="39" t="str">
        <f>IF(Table1[[#This Row],[Name of Student]]="","",ROWS($A$1:A836))</f>
        <v/>
      </c>
      <c r="B840" s="36" t="str">
        <f>IF('Student Record'!A837="","",'Student Record'!A837)&amp;" "&amp;IF('Student Record'!B837="","",'Student Record'!B837)</f>
        <v xml:space="preserve"> </v>
      </c>
      <c r="C840" s="35" t="str">
        <f>IF('Student Record'!C837="","",'Student Record'!C837)</f>
        <v/>
      </c>
      <c r="D840" s="41" t="str">
        <f>IF('Student Record'!K837="","",'Student Record'!K837)</f>
        <v/>
      </c>
      <c r="E840" s="41" t="str">
        <f>IF('Student Record'!E837="","",'Student Record'!E837)</f>
        <v/>
      </c>
      <c r="F840" s="41" t="str">
        <f>IF('Student Record'!G837="","",'Student Record'!G837)</f>
        <v/>
      </c>
      <c r="G840" s="41" t="str">
        <f>IF('Student Record'!H837="","",'Student Record'!H837)</f>
        <v/>
      </c>
      <c r="H840" s="44" t="str">
        <f>IF('Student Record'!J837="","",'Student Record'!J837)</f>
        <v/>
      </c>
      <c r="I840" s="44" t="str">
        <f>IF('Student Record'!D837="","",'Student Record'!D837)</f>
        <v/>
      </c>
      <c r="J840" s="35" t="str">
        <f>IF('Student Record'!T837="","",'Student Record'!T837)</f>
        <v/>
      </c>
      <c r="K840" s="35" t="str">
        <f>IF('Student Record'!V837="","",'Student Record'!V837)</f>
        <v/>
      </c>
      <c r="L840" s="40" t="str">
        <f>IF('Student Record'!W837="","",'Student Record'!W837)</f>
        <v/>
      </c>
    </row>
    <row r="841" spans="1:12" ht="20.100000000000001" customHeight="1" x14ac:dyDescent="0.25">
      <c r="A841" s="39" t="str">
        <f>IF(Table1[[#This Row],[Name of Student]]="","",ROWS($A$1:A837))</f>
        <v/>
      </c>
      <c r="B841" s="36" t="str">
        <f>IF('Student Record'!A838="","",'Student Record'!A838)&amp;" "&amp;IF('Student Record'!B838="","",'Student Record'!B838)</f>
        <v xml:space="preserve"> </v>
      </c>
      <c r="C841" s="35" t="str">
        <f>IF('Student Record'!C838="","",'Student Record'!C838)</f>
        <v/>
      </c>
      <c r="D841" s="41" t="str">
        <f>IF('Student Record'!K838="","",'Student Record'!K838)</f>
        <v/>
      </c>
      <c r="E841" s="41" t="str">
        <f>IF('Student Record'!E838="","",'Student Record'!E838)</f>
        <v/>
      </c>
      <c r="F841" s="41" t="str">
        <f>IF('Student Record'!G838="","",'Student Record'!G838)</f>
        <v/>
      </c>
      <c r="G841" s="41" t="str">
        <f>IF('Student Record'!H838="","",'Student Record'!H838)</f>
        <v/>
      </c>
      <c r="H841" s="44" t="str">
        <f>IF('Student Record'!J838="","",'Student Record'!J838)</f>
        <v/>
      </c>
      <c r="I841" s="44" t="str">
        <f>IF('Student Record'!D838="","",'Student Record'!D838)</f>
        <v/>
      </c>
      <c r="J841" s="35" t="str">
        <f>IF('Student Record'!T838="","",'Student Record'!T838)</f>
        <v/>
      </c>
      <c r="K841" s="35" t="str">
        <f>IF('Student Record'!V838="","",'Student Record'!V838)</f>
        <v/>
      </c>
      <c r="L841" s="40" t="str">
        <f>IF('Student Record'!W838="","",'Student Record'!W838)</f>
        <v/>
      </c>
    </row>
    <row r="842" spans="1:12" ht="20.100000000000001" customHeight="1" x14ac:dyDescent="0.25">
      <c r="A842" s="39" t="str">
        <f>IF(Table1[[#This Row],[Name of Student]]="","",ROWS($A$1:A838))</f>
        <v/>
      </c>
      <c r="B842" s="36" t="str">
        <f>IF('Student Record'!A839="","",'Student Record'!A839)&amp;" "&amp;IF('Student Record'!B839="","",'Student Record'!B839)</f>
        <v xml:space="preserve"> </v>
      </c>
      <c r="C842" s="35" t="str">
        <f>IF('Student Record'!C839="","",'Student Record'!C839)</f>
        <v/>
      </c>
      <c r="D842" s="41" t="str">
        <f>IF('Student Record'!K839="","",'Student Record'!K839)</f>
        <v/>
      </c>
      <c r="E842" s="41" t="str">
        <f>IF('Student Record'!E839="","",'Student Record'!E839)</f>
        <v/>
      </c>
      <c r="F842" s="41" t="str">
        <f>IF('Student Record'!G839="","",'Student Record'!G839)</f>
        <v/>
      </c>
      <c r="G842" s="41" t="str">
        <f>IF('Student Record'!H839="","",'Student Record'!H839)</f>
        <v/>
      </c>
      <c r="H842" s="44" t="str">
        <f>IF('Student Record'!J839="","",'Student Record'!J839)</f>
        <v/>
      </c>
      <c r="I842" s="44" t="str">
        <f>IF('Student Record'!D839="","",'Student Record'!D839)</f>
        <v/>
      </c>
      <c r="J842" s="35" t="str">
        <f>IF('Student Record'!T839="","",'Student Record'!T839)</f>
        <v/>
      </c>
      <c r="K842" s="35" t="str">
        <f>IF('Student Record'!V839="","",'Student Record'!V839)</f>
        <v/>
      </c>
      <c r="L842" s="40" t="str">
        <f>IF('Student Record'!W839="","",'Student Record'!W839)</f>
        <v/>
      </c>
    </row>
    <row r="843" spans="1:12" ht="20.100000000000001" customHeight="1" x14ac:dyDescent="0.25">
      <c r="A843" s="39" t="str">
        <f>IF(Table1[[#This Row],[Name of Student]]="","",ROWS($A$1:A839))</f>
        <v/>
      </c>
      <c r="B843" s="36" t="str">
        <f>IF('Student Record'!A840="","",'Student Record'!A840)&amp;" "&amp;IF('Student Record'!B840="","",'Student Record'!B840)</f>
        <v xml:space="preserve"> </v>
      </c>
      <c r="C843" s="35" t="str">
        <f>IF('Student Record'!C840="","",'Student Record'!C840)</f>
        <v/>
      </c>
      <c r="D843" s="41" t="str">
        <f>IF('Student Record'!K840="","",'Student Record'!K840)</f>
        <v/>
      </c>
      <c r="E843" s="41" t="str">
        <f>IF('Student Record'!E840="","",'Student Record'!E840)</f>
        <v/>
      </c>
      <c r="F843" s="41" t="str">
        <f>IF('Student Record'!G840="","",'Student Record'!G840)</f>
        <v/>
      </c>
      <c r="G843" s="41" t="str">
        <f>IF('Student Record'!H840="","",'Student Record'!H840)</f>
        <v/>
      </c>
      <c r="H843" s="44" t="str">
        <f>IF('Student Record'!J840="","",'Student Record'!J840)</f>
        <v/>
      </c>
      <c r="I843" s="44" t="str">
        <f>IF('Student Record'!D840="","",'Student Record'!D840)</f>
        <v/>
      </c>
      <c r="J843" s="35" t="str">
        <f>IF('Student Record'!T840="","",'Student Record'!T840)</f>
        <v/>
      </c>
      <c r="K843" s="35" t="str">
        <f>IF('Student Record'!V840="","",'Student Record'!V840)</f>
        <v/>
      </c>
      <c r="L843" s="40" t="str">
        <f>IF('Student Record'!W840="","",'Student Record'!W840)</f>
        <v/>
      </c>
    </row>
    <row r="844" spans="1:12" ht="20.100000000000001" customHeight="1" x14ac:dyDescent="0.25">
      <c r="A844" s="39" t="str">
        <f>IF(Table1[[#This Row],[Name of Student]]="","",ROWS($A$1:A840))</f>
        <v/>
      </c>
      <c r="B844" s="36" t="str">
        <f>IF('Student Record'!A841="","",'Student Record'!A841)&amp;" "&amp;IF('Student Record'!B841="","",'Student Record'!B841)</f>
        <v xml:space="preserve"> </v>
      </c>
      <c r="C844" s="35" t="str">
        <f>IF('Student Record'!C841="","",'Student Record'!C841)</f>
        <v/>
      </c>
      <c r="D844" s="41" t="str">
        <f>IF('Student Record'!K841="","",'Student Record'!K841)</f>
        <v/>
      </c>
      <c r="E844" s="41" t="str">
        <f>IF('Student Record'!E841="","",'Student Record'!E841)</f>
        <v/>
      </c>
      <c r="F844" s="41" t="str">
        <f>IF('Student Record'!G841="","",'Student Record'!G841)</f>
        <v/>
      </c>
      <c r="G844" s="41" t="str">
        <f>IF('Student Record'!H841="","",'Student Record'!H841)</f>
        <v/>
      </c>
      <c r="H844" s="44" t="str">
        <f>IF('Student Record'!J841="","",'Student Record'!J841)</f>
        <v/>
      </c>
      <c r="I844" s="44" t="str">
        <f>IF('Student Record'!D841="","",'Student Record'!D841)</f>
        <v/>
      </c>
      <c r="J844" s="35" t="str">
        <f>IF('Student Record'!T841="","",'Student Record'!T841)</f>
        <v/>
      </c>
      <c r="K844" s="35" t="str">
        <f>IF('Student Record'!V841="","",'Student Record'!V841)</f>
        <v/>
      </c>
      <c r="L844" s="40" t="str">
        <f>IF('Student Record'!W841="","",'Student Record'!W841)</f>
        <v/>
      </c>
    </row>
    <row r="845" spans="1:12" ht="20.100000000000001" customHeight="1" x14ac:dyDescent="0.25">
      <c r="A845" s="39" t="str">
        <f>IF(Table1[[#This Row],[Name of Student]]="","",ROWS($A$1:A841))</f>
        <v/>
      </c>
      <c r="B845" s="36" t="str">
        <f>IF('Student Record'!A842="","",'Student Record'!A842)&amp;" "&amp;IF('Student Record'!B842="","",'Student Record'!B842)</f>
        <v xml:space="preserve"> </v>
      </c>
      <c r="C845" s="35" t="str">
        <f>IF('Student Record'!C842="","",'Student Record'!C842)</f>
        <v/>
      </c>
      <c r="D845" s="41" t="str">
        <f>IF('Student Record'!K842="","",'Student Record'!K842)</f>
        <v/>
      </c>
      <c r="E845" s="41" t="str">
        <f>IF('Student Record'!E842="","",'Student Record'!E842)</f>
        <v/>
      </c>
      <c r="F845" s="41" t="str">
        <f>IF('Student Record'!G842="","",'Student Record'!G842)</f>
        <v/>
      </c>
      <c r="G845" s="41" t="str">
        <f>IF('Student Record'!H842="","",'Student Record'!H842)</f>
        <v/>
      </c>
      <c r="H845" s="44" t="str">
        <f>IF('Student Record'!J842="","",'Student Record'!J842)</f>
        <v/>
      </c>
      <c r="I845" s="44" t="str">
        <f>IF('Student Record'!D842="","",'Student Record'!D842)</f>
        <v/>
      </c>
      <c r="J845" s="35" t="str">
        <f>IF('Student Record'!T842="","",'Student Record'!T842)</f>
        <v/>
      </c>
      <c r="K845" s="35" t="str">
        <f>IF('Student Record'!V842="","",'Student Record'!V842)</f>
        <v/>
      </c>
      <c r="L845" s="40" t="str">
        <f>IF('Student Record'!W842="","",'Student Record'!W842)</f>
        <v/>
      </c>
    </row>
    <row r="846" spans="1:12" ht="20.100000000000001" customHeight="1" x14ac:dyDescent="0.25">
      <c r="A846" s="39" t="str">
        <f>IF(Table1[[#This Row],[Name of Student]]="","",ROWS($A$1:A842))</f>
        <v/>
      </c>
      <c r="B846" s="36" t="str">
        <f>IF('Student Record'!A843="","",'Student Record'!A843)&amp;" "&amp;IF('Student Record'!B843="","",'Student Record'!B843)</f>
        <v xml:space="preserve"> </v>
      </c>
      <c r="C846" s="35" t="str">
        <f>IF('Student Record'!C843="","",'Student Record'!C843)</f>
        <v/>
      </c>
      <c r="D846" s="41" t="str">
        <f>IF('Student Record'!K843="","",'Student Record'!K843)</f>
        <v/>
      </c>
      <c r="E846" s="41" t="str">
        <f>IF('Student Record'!E843="","",'Student Record'!E843)</f>
        <v/>
      </c>
      <c r="F846" s="41" t="str">
        <f>IF('Student Record'!G843="","",'Student Record'!G843)</f>
        <v/>
      </c>
      <c r="G846" s="41" t="str">
        <f>IF('Student Record'!H843="","",'Student Record'!H843)</f>
        <v/>
      </c>
      <c r="H846" s="44" t="str">
        <f>IF('Student Record'!J843="","",'Student Record'!J843)</f>
        <v/>
      </c>
      <c r="I846" s="44" t="str">
        <f>IF('Student Record'!D843="","",'Student Record'!D843)</f>
        <v/>
      </c>
      <c r="J846" s="35" t="str">
        <f>IF('Student Record'!T843="","",'Student Record'!T843)</f>
        <v/>
      </c>
      <c r="K846" s="35" t="str">
        <f>IF('Student Record'!V843="","",'Student Record'!V843)</f>
        <v/>
      </c>
      <c r="L846" s="40" t="str">
        <f>IF('Student Record'!W843="","",'Student Record'!W843)</f>
        <v/>
      </c>
    </row>
    <row r="847" spans="1:12" ht="20.100000000000001" customHeight="1" x14ac:dyDescent="0.25">
      <c r="A847" s="39" t="str">
        <f>IF(Table1[[#This Row],[Name of Student]]="","",ROWS($A$1:A843))</f>
        <v/>
      </c>
      <c r="B847" s="36" t="str">
        <f>IF('Student Record'!A844="","",'Student Record'!A844)&amp;" "&amp;IF('Student Record'!B844="","",'Student Record'!B844)</f>
        <v xml:space="preserve"> </v>
      </c>
      <c r="C847" s="35" t="str">
        <f>IF('Student Record'!C844="","",'Student Record'!C844)</f>
        <v/>
      </c>
      <c r="D847" s="41" t="str">
        <f>IF('Student Record'!K844="","",'Student Record'!K844)</f>
        <v/>
      </c>
      <c r="E847" s="41" t="str">
        <f>IF('Student Record'!E844="","",'Student Record'!E844)</f>
        <v/>
      </c>
      <c r="F847" s="41" t="str">
        <f>IF('Student Record'!G844="","",'Student Record'!G844)</f>
        <v/>
      </c>
      <c r="G847" s="41" t="str">
        <f>IF('Student Record'!H844="","",'Student Record'!H844)</f>
        <v/>
      </c>
      <c r="H847" s="44" t="str">
        <f>IF('Student Record'!J844="","",'Student Record'!J844)</f>
        <v/>
      </c>
      <c r="I847" s="44" t="str">
        <f>IF('Student Record'!D844="","",'Student Record'!D844)</f>
        <v/>
      </c>
      <c r="J847" s="35" t="str">
        <f>IF('Student Record'!T844="","",'Student Record'!T844)</f>
        <v/>
      </c>
      <c r="K847" s="35" t="str">
        <f>IF('Student Record'!V844="","",'Student Record'!V844)</f>
        <v/>
      </c>
      <c r="L847" s="40" t="str">
        <f>IF('Student Record'!W844="","",'Student Record'!W844)</f>
        <v/>
      </c>
    </row>
    <row r="848" spans="1:12" ht="20.100000000000001" customHeight="1" x14ac:dyDescent="0.25">
      <c r="A848" s="39" t="str">
        <f>IF(Table1[[#This Row],[Name of Student]]="","",ROWS($A$1:A844))</f>
        <v/>
      </c>
      <c r="B848" s="36" t="str">
        <f>IF('Student Record'!A845="","",'Student Record'!A845)&amp;" "&amp;IF('Student Record'!B845="","",'Student Record'!B845)</f>
        <v xml:space="preserve"> </v>
      </c>
      <c r="C848" s="35" t="str">
        <f>IF('Student Record'!C845="","",'Student Record'!C845)</f>
        <v/>
      </c>
      <c r="D848" s="41" t="str">
        <f>IF('Student Record'!K845="","",'Student Record'!K845)</f>
        <v/>
      </c>
      <c r="E848" s="41" t="str">
        <f>IF('Student Record'!E845="","",'Student Record'!E845)</f>
        <v/>
      </c>
      <c r="F848" s="41" t="str">
        <f>IF('Student Record'!G845="","",'Student Record'!G845)</f>
        <v/>
      </c>
      <c r="G848" s="41" t="str">
        <f>IF('Student Record'!H845="","",'Student Record'!H845)</f>
        <v/>
      </c>
      <c r="H848" s="44" t="str">
        <f>IF('Student Record'!J845="","",'Student Record'!J845)</f>
        <v/>
      </c>
      <c r="I848" s="44" t="str">
        <f>IF('Student Record'!D845="","",'Student Record'!D845)</f>
        <v/>
      </c>
      <c r="J848" s="35" t="str">
        <f>IF('Student Record'!T845="","",'Student Record'!T845)</f>
        <v/>
      </c>
      <c r="K848" s="35" t="str">
        <f>IF('Student Record'!V845="","",'Student Record'!V845)</f>
        <v/>
      </c>
      <c r="L848" s="40" t="str">
        <f>IF('Student Record'!W845="","",'Student Record'!W845)</f>
        <v/>
      </c>
    </row>
    <row r="849" spans="1:12" ht="20.100000000000001" customHeight="1" x14ac:dyDescent="0.25">
      <c r="A849" s="39" t="str">
        <f>IF(Table1[[#This Row],[Name of Student]]="","",ROWS($A$1:A845))</f>
        <v/>
      </c>
      <c r="B849" s="36" t="str">
        <f>IF('Student Record'!A846="","",'Student Record'!A846)&amp;" "&amp;IF('Student Record'!B846="","",'Student Record'!B846)</f>
        <v xml:space="preserve"> </v>
      </c>
      <c r="C849" s="35" t="str">
        <f>IF('Student Record'!C846="","",'Student Record'!C846)</f>
        <v/>
      </c>
      <c r="D849" s="41" t="str">
        <f>IF('Student Record'!K846="","",'Student Record'!K846)</f>
        <v/>
      </c>
      <c r="E849" s="41" t="str">
        <f>IF('Student Record'!E846="","",'Student Record'!E846)</f>
        <v/>
      </c>
      <c r="F849" s="41" t="str">
        <f>IF('Student Record'!G846="","",'Student Record'!G846)</f>
        <v/>
      </c>
      <c r="G849" s="41" t="str">
        <f>IF('Student Record'!H846="","",'Student Record'!H846)</f>
        <v/>
      </c>
      <c r="H849" s="44" t="str">
        <f>IF('Student Record'!J846="","",'Student Record'!J846)</f>
        <v/>
      </c>
      <c r="I849" s="44" t="str">
        <f>IF('Student Record'!D846="","",'Student Record'!D846)</f>
        <v/>
      </c>
      <c r="J849" s="35" t="str">
        <f>IF('Student Record'!T846="","",'Student Record'!T846)</f>
        <v/>
      </c>
      <c r="K849" s="35" t="str">
        <f>IF('Student Record'!V846="","",'Student Record'!V846)</f>
        <v/>
      </c>
      <c r="L849" s="40" t="str">
        <f>IF('Student Record'!W846="","",'Student Record'!W846)</f>
        <v/>
      </c>
    </row>
    <row r="850" spans="1:12" ht="20.100000000000001" customHeight="1" x14ac:dyDescent="0.25">
      <c r="A850" s="39" t="str">
        <f>IF(Table1[[#This Row],[Name of Student]]="","",ROWS($A$1:A846))</f>
        <v/>
      </c>
      <c r="B850" s="36" t="str">
        <f>IF('Student Record'!A847="","",'Student Record'!A847)&amp;" "&amp;IF('Student Record'!B847="","",'Student Record'!B847)</f>
        <v xml:space="preserve"> </v>
      </c>
      <c r="C850" s="35" t="str">
        <f>IF('Student Record'!C847="","",'Student Record'!C847)</f>
        <v/>
      </c>
      <c r="D850" s="41" t="str">
        <f>IF('Student Record'!K847="","",'Student Record'!K847)</f>
        <v/>
      </c>
      <c r="E850" s="41" t="str">
        <f>IF('Student Record'!E847="","",'Student Record'!E847)</f>
        <v/>
      </c>
      <c r="F850" s="41" t="str">
        <f>IF('Student Record'!G847="","",'Student Record'!G847)</f>
        <v/>
      </c>
      <c r="G850" s="41" t="str">
        <f>IF('Student Record'!H847="","",'Student Record'!H847)</f>
        <v/>
      </c>
      <c r="H850" s="44" t="str">
        <f>IF('Student Record'!J847="","",'Student Record'!J847)</f>
        <v/>
      </c>
      <c r="I850" s="44" t="str">
        <f>IF('Student Record'!D847="","",'Student Record'!D847)</f>
        <v/>
      </c>
      <c r="J850" s="35" t="str">
        <f>IF('Student Record'!T847="","",'Student Record'!T847)</f>
        <v/>
      </c>
      <c r="K850" s="35" t="str">
        <f>IF('Student Record'!V847="","",'Student Record'!V847)</f>
        <v/>
      </c>
      <c r="L850" s="40" t="str">
        <f>IF('Student Record'!W847="","",'Student Record'!W847)</f>
        <v/>
      </c>
    </row>
    <row r="851" spans="1:12" ht="20.100000000000001" customHeight="1" x14ac:dyDescent="0.25">
      <c r="A851" s="39" t="str">
        <f>IF(Table1[[#This Row],[Name of Student]]="","",ROWS($A$1:A847))</f>
        <v/>
      </c>
      <c r="B851" s="36" t="str">
        <f>IF('Student Record'!A848="","",'Student Record'!A848)&amp;" "&amp;IF('Student Record'!B848="","",'Student Record'!B848)</f>
        <v xml:space="preserve"> </v>
      </c>
      <c r="C851" s="35" t="str">
        <f>IF('Student Record'!C848="","",'Student Record'!C848)</f>
        <v/>
      </c>
      <c r="D851" s="41" t="str">
        <f>IF('Student Record'!K848="","",'Student Record'!K848)</f>
        <v/>
      </c>
      <c r="E851" s="41" t="str">
        <f>IF('Student Record'!E848="","",'Student Record'!E848)</f>
        <v/>
      </c>
      <c r="F851" s="41" t="str">
        <f>IF('Student Record'!G848="","",'Student Record'!G848)</f>
        <v/>
      </c>
      <c r="G851" s="41" t="str">
        <f>IF('Student Record'!H848="","",'Student Record'!H848)</f>
        <v/>
      </c>
      <c r="H851" s="44" t="str">
        <f>IF('Student Record'!J848="","",'Student Record'!J848)</f>
        <v/>
      </c>
      <c r="I851" s="44" t="str">
        <f>IF('Student Record'!D848="","",'Student Record'!D848)</f>
        <v/>
      </c>
      <c r="J851" s="35" t="str">
        <f>IF('Student Record'!T848="","",'Student Record'!T848)</f>
        <v/>
      </c>
      <c r="K851" s="35" t="str">
        <f>IF('Student Record'!V848="","",'Student Record'!V848)</f>
        <v/>
      </c>
      <c r="L851" s="40" t="str">
        <f>IF('Student Record'!W848="","",'Student Record'!W848)</f>
        <v/>
      </c>
    </row>
    <row r="852" spans="1:12" ht="20.100000000000001" customHeight="1" x14ac:dyDescent="0.25">
      <c r="A852" s="39" t="str">
        <f>IF(Table1[[#This Row],[Name of Student]]="","",ROWS($A$1:A848))</f>
        <v/>
      </c>
      <c r="B852" s="36" t="str">
        <f>IF('Student Record'!A849="","",'Student Record'!A849)&amp;" "&amp;IF('Student Record'!B849="","",'Student Record'!B849)</f>
        <v xml:space="preserve"> </v>
      </c>
      <c r="C852" s="35" t="str">
        <f>IF('Student Record'!C849="","",'Student Record'!C849)</f>
        <v/>
      </c>
      <c r="D852" s="41" t="str">
        <f>IF('Student Record'!K849="","",'Student Record'!K849)</f>
        <v/>
      </c>
      <c r="E852" s="41" t="str">
        <f>IF('Student Record'!E849="","",'Student Record'!E849)</f>
        <v/>
      </c>
      <c r="F852" s="41" t="str">
        <f>IF('Student Record'!G849="","",'Student Record'!G849)</f>
        <v/>
      </c>
      <c r="G852" s="41" t="str">
        <f>IF('Student Record'!H849="","",'Student Record'!H849)</f>
        <v/>
      </c>
      <c r="H852" s="44" t="str">
        <f>IF('Student Record'!J849="","",'Student Record'!J849)</f>
        <v/>
      </c>
      <c r="I852" s="44" t="str">
        <f>IF('Student Record'!D849="","",'Student Record'!D849)</f>
        <v/>
      </c>
      <c r="J852" s="35" t="str">
        <f>IF('Student Record'!T849="","",'Student Record'!T849)</f>
        <v/>
      </c>
      <c r="K852" s="35" t="str">
        <f>IF('Student Record'!V849="","",'Student Record'!V849)</f>
        <v/>
      </c>
      <c r="L852" s="40" t="str">
        <f>IF('Student Record'!W849="","",'Student Record'!W849)</f>
        <v/>
      </c>
    </row>
    <row r="853" spans="1:12" ht="20.100000000000001" customHeight="1" x14ac:dyDescent="0.25">
      <c r="A853" s="39" t="str">
        <f>IF(Table1[[#This Row],[Name of Student]]="","",ROWS($A$1:A849))</f>
        <v/>
      </c>
      <c r="B853" s="36" t="str">
        <f>IF('Student Record'!A850="","",'Student Record'!A850)&amp;" "&amp;IF('Student Record'!B850="","",'Student Record'!B850)</f>
        <v xml:space="preserve"> </v>
      </c>
      <c r="C853" s="35" t="str">
        <f>IF('Student Record'!C850="","",'Student Record'!C850)</f>
        <v/>
      </c>
      <c r="D853" s="41" t="str">
        <f>IF('Student Record'!K850="","",'Student Record'!K850)</f>
        <v/>
      </c>
      <c r="E853" s="41" t="str">
        <f>IF('Student Record'!E850="","",'Student Record'!E850)</f>
        <v/>
      </c>
      <c r="F853" s="41" t="str">
        <f>IF('Student Record'!G850="","",'Student Record'!G850)</f>
        <v/>
      </c>
      <c r="G853" s="41" t="str">
        <f>IF('Student Record'!H850="","",'Student Record'!H850)</f>
        <v/>
      </c>
      <c r="H853" s="44" t="str">
        <f>IF('Student Record'!J850="","",'Student Record'!J850)</f>
        <v/>
      </c>
      <c r="I853" s="44" t="str">
        <f>IF('Student Record'!D850="","",'Student Record'!D850)</f>
        <v/>
      </c>
      <c r="J853" s="35" t="str">
        <f>IF('Student Record'!T850="","",'Student Record'!T850)</f>
        <v/>
      </c>
      <c r="K853" s="35" t="str">
        <f>IF('Student Record'!V850="","",'Student Record'!V850)</f>
        <v/>
      </c>
      <c r="L853" s="40" t="str">
        <f>IF('Student Record'!W850="","",'Student Record'!W850)</f>
        <v/>
      </c>
    </row>
    <row r="854" spans="1:12" ht="20.100000000000001" customHeight="1" x14ac:dyDescent="0.25">
      <c r="A854" s="39" t="str">
        <f>IF(Table1[[#This Row],[Name of Student]]="","",ROWS($A$1:A850))</f>
        <v/>
      </c>
      <c r="B854" s="36" t="str">
        <f>IF('Student Record'!A851="","",'Student Record'!A851)&amp;" "&amp;IF('Student Record'!B851="","",'Student Record'!B851)</f>
        <v xml:space="preserve"> </v>
      </c>
      <c r="C854" s="35" t="str">
        <f>IF('Student Record'!C851="","",'Student Record'!C851)</f>
        <v/>
      </c>
      <c r="D854" s="41" t="str">
        <f>IF('Student Record'!K851="","",'Student Record'!K851)</f>
        <v/>
      </c>
      <c r="E854" s="41" t="str">
        <f>IF('Student Record'!E851="","",'Student Record'!E851)</f>
        <v/>
      </c>
      <c r="F854" s="41" t="str">
        <f>IF('Student Record'!G851="","",'Student Record'!G851)</f>
        <v/>
      </c>
      <c r="G854" s="41" t="str">
        <f>IF('Student Record'!H851="","",'Student Record'!H851)</f>
        <v/>
      </c>
      <c r="H854" s="44" t="str">
        <f>IF('Student Record'!J851="","",'Student Record'!J851)</f>
        <v/>
      </c>
      <c r="I854" s="44" t="str">
        <f>IF('Student Record'!D851="","",'Student Record'!D851)</f>
        <v/>
      </c>
      <c r="J854" s="35" t="str">
        <f>IF('Student Record'!T851="","",'Student Record'!T851)</f>
        <v/>
      </c>
      <c r="K854" s="35" t="str">
        <f>IF('Student Record'!V851="","",'Student Record'!V851)</f>
        <v/>
      </c>
      <c r="L854" s="40" t="str">
        <f>IF('Student Record'!W851="","",'Student Record'!W851)</f>
        <v/>
      </c>
    </row>
    <row r="855" spans="1:12" ht="20.100000000000001" customHeight="1" x14ac:dyDescent="0.25">
      <c r="A855" s="39" t="str">
        <f>IF(Table1[[#This Row],[Name of Student]]="","",ROWS($A$1:A851))</f>
        <v/>
      </c>
      <c r="B855" s="36" t="str">
        <f>IF('Student Record'!A852="","",'Student Record'!A852)&amp;" "&amp;IF('Student Record'!B852="","",'Student Record'!B852)</f>
        <v xml:space="preserve"> </v>
      </c>
      <c r="C855" s="35" t="str">
        <f>IF('Student Record'!C852="","",'Student Record'!C852)</f>
        <v/>
      </c>
      <c r="D855" s="41" t="str">
        <f>IF('Student Record'!K852="","",'Student Record'!K852)</f>
        <v/>
      </c>
      <c r="E855" s="41" t="str">
        <f>IF('Student Record'!E852="","",'Student Record'!E852)</f>
        <v/>
      </c>
      <c r="F855" s="41" t="str">
        <f>IF('Student Record'!G852="","",'Student Record'!G852)</f>
        <v/>
      </c>
      <c r="G855" s="41" t="str">
        <f>IF('Student Record'!H852="","",'Student Record'!H852)</f>
        <v/>
      </c>
      <c r="H855" s="44" t="str">
        <f>IF('Student Record'!J852="","",'Student Record'!J852)</f>
        <v/>
      </c>
      <c r="I855" s="44" t="str">
        <f>IF('Student Record'!D852="","",'Student Record'!D852)</f>
        <v/>
      </c>
      <c r="J855" s="35" t="str">
        <f>IF('Student Record'!T852="","",'Student Record'!T852)</f>
        <v/>
      </c>
      <c r="K855" s="35" t="str">
        <f>IF('Student Record'!V852="","",'Student Record'!V852)</f>
        <v/>
      </c>
      <c r="L855" s="40" t="str">
        <f>IF('Student Record'!W852="","",'Student Record'!W852)</f>
        <v/>
      </c>
    </row>
    <row r="856" spans="1:12" ht="20.100000000000001" customHeight="1" x14ac:dyDescent="0.25">
      <c r="A856" s="39" t="str">
        <f>IF(Table1[[#This Row],[Name of Student]]="","",ROWS($A$1:A852))</f>
        <v/>
      </c>
      <c r="B856" s="36" t="str">
        <f>IF('Student Record'!A853="","",'Student Record'!A853)&amp;" "&amp;IF('Student Record'!B853="","",'Student Record'!B853)</f>
        <v xml:space="preserve"> </v>
      </c>
      <c r="C856" s="35" t="str">
        <f>IF('Student Record'!C853="","",'Student Record'!C853)</f>
        <v/>
      </c>
      <c r="D856" s="41" t="str">
        <f>IF('Student Record'!K853="","",'Student Record'!K853)</f>
        <v/>
      </c>
      <c r="E856" s="41" t="str">
        <f>IF('Student Record'!E853="","",'Student Record'!E853)</f>
        <v/>
      </c>
      <c r="F856" s="41" t="str">
        <f>IF('Student Record'!G853="","",'Student Record'!G853)</f>
        <v/>
      </c>
      <c r="G856" s="41" t="str">
        <f>IF('Student Record'!H853="","",'Student Record'!H853)</f>
        <v/>
      </c>
      <c r="H856" s="44" t="str">
        <f>IF('Student Record'!J853="","",'Student Record'!J853)</f>
        <v/>
      </c>
      <c r="I856" s="44" t="str">
        <f>IF('Student Record'!D853="","",'Student Record'!D853)</f>
        <v/>
      </c>
      <c r="J856" s="35" t="str">
        <f>IF('Student Record'!T853="","",'Student Record'!T853)</f>
        <v/>
      </c>
      <c r="K856" s="35" t="str">
        <f>IF('Student Record'!V853="","",'Student Record'!V853)</f>
        <v/>
      </c>
      <c r="L856" s="40" t="str">
        <f>IF('Student Record'!W853="","",'Student Record'!W853)</f>
        <v/>
      </c>
    </row>
    <row r="857" spans="1:12" ht="20.100000000000001" customHeight="1" x14ac:dyDescent="0.25">
      <c r="A857" s="39" t="str">
        <f>IF(Table1[[#This Row],[Name of Student]]="","",ROWS($A$1:A853))</f>
        <v/>
      </c>
      <c r="B857" s="36" t="str">
        <f>IF('Student Record'!A854="","",'Student Record'!A854)&amp;" "&amp;IF('Student Record'!B854="","",'Student Record'!B854)</f>
        <v xml:space="preserve"> </v>
      </c>
      <c r="C857" s="35" t="str">
        <f>IF('Student Record'!C854="","",'Student Record'!C854)</f>
        <v/>
      </c>
      <c r="D857" s="41" t="str">
        <f>IF('Student Record'!K854="","",'Student Record'!K854)</f>
        <v/>
      </c>
      <c r="E857" s="41" t="str">
        <f>IF('Student Record'!E854="","",'Student Record'!E854)</f>
        <v/>
      </c>
      <c r="F857" s="41" t="str">
        <f>IF('Student Record'!G854="","",'Student Record'!G854)</f>
        <v/>
      </c>
      <c r="G857" s="41" t="str">
        <f>IF('Student Record'!H854="","",'Student Record'!H854)</f>
        <v/>
      </c>
      <c r="H857" s="44" t="str">
        <f>IF('Student Record'!J854="","",'Student Record'!J854)</f>
        <v/>
      </c>
      <c r="I857" s="44" t="str">
        <f>IF('Student Record'!D854="","",'Student Record'!D854)</f>
        <v/>
      </c>
      <c r="J857" s="35" t="str">
        <f>IF('Student Record'!T854="","",'Student Record'!T854)</f>
        <v/>
      </c>
      <c r="K857" s="35" t="str">
        <f>IF('Student Record'!V854="","",'Student Record'!V854)</f>
        <v/>
      </c>
      <c r="L857" s="40" t="str">
        <f>IF('Student Record'!W854="","",'Student Record'!W854)</f>
        <v/>
      </c>
    </row>
    <row r="858" spans="1:12" ht="20.100000000000001" customHeight="1" x14ac:dyDescent="0.25">
      <c r="A858" s="39" t="str">
        <f>IF(Table1[[#This Row],[Name of Student]]="","",ROWS($A$1:A854))</f>
        <v/>
      </c>
      <c r="B858" s="36" t="str">
        <f>IF('Student Record'!A855="","",'Student Record'!A855)&amp;" "&amp;IF('Student Record'!B855="","",'Student Record'!B855)</f>
        <v xml:space="preserve"> </v>
      </c>
      <c r="C858" s="35" t="str">
        <f>IF('Student Record'!C855="","",'Student Record'!C855)</f>
        <v/>
      </c>
      <c r="D858" s="41" t="str">
        <f>IF('Student Record'!K855="","",'Student Record'!K855)</f>
        <v/>
      </c>
      <c r="E858" s="41" t="str">
        <f>IF('Student Record'!E855="","",'Student Record'!E855)</f>
        <v/>
      </c>
      <c r="F858" s="41" t="str">
        <f>IF('Student Record'!G855="","",'Student Record'!G855)</f>
        <v/>
      </c>
      <c r="G858" s="41" t="str">
        <f>IF('Student Record'!H855="","",'Student Record'!H855)</f>
        <v/>
      </c>
      <c r="H858" s="44" t="str">
        <f>IF('Student Record'!J855="","",'Student Record'!J855)</f>
        <v/>
      </c>
      <c r="I858" s="44" t="str">
        <f>IF('Student Record'!D855="","",'Student Record'!D855)</f>
        <v/>
      </c>
      <c r="J858" s="35" t="str">
        <f>IF('Student Record'!T855="","",'Student Record'!T855)</f>
        <v/>
      </c>
      <c r="K858" s="35" t="str">
        <f>IF('Student Record'!V855="","",'Student Record'!V855)</f>
        <v/>
      </c>
      <c r="L858" s="40" t="str">
        <f>IF('Student Record'!W855="","",'Student Record'!W855)</f>
        <v/>
      </c>
    </row>
    <row r="859" spans="1:12" ht="20.100000000000001" customHeight="1" x14ac:dyDescent="0.25">
      <c r="A859" s="39" t="str">
        <f>IF(Table1[[#This Row],[Name of Student]]="","",ROWS($A$1:A855))</f>
        <v/>
      </c>
      <c r="B859" s="36" t="str">
        <f>IF('Student Record'!A856="","",'Student Record'!A856)&amp;" "&amp;IF('Student Record'!B856="","",'Student Record'!B856)</f>
        <v xml:space="preserve"> </v>
      </c>
      <c r="C859" s="35" t="str">
        <f>IF('Student Record'!C856="","",'Student Record'!C856)</f>
        <v/>
      </c>
      <c r="D859" s="41" t="str">
        <f>IF('Student Record'!K856="","",'Student Record'!K856)</f>
        <v/>
      </c>
      <c r="E859" s="41" t="str">
        <f>IF('Student Record'!E856="","",'Student Record'!E856)</f>
        <v/>
      </c>
      <c r="F859" s="41" t="str">
        <f>IF('Student Record'!G856="","",'Student Record'!G856)</f>
        <v/>
      </c>
      <c r="G859" s="41" t="str">
        <f>IF('Student Record'!H856="","",'Student Record'!H856)</f>
        <v/>
      </c>
      <c r="H859" s="44" t="str">
        <f>IF('Student Record'!J856="","",'Student Record'!J856)</f>
        <v/>
      </c>
      <c r="I859" s="44" t="str">
        <f>IF('Student Record'!D856="","",'Student Record'!D856)</f>
        <v/>
      </c>
      <c r="J859" s="35" t="str">
        <f>IF('Student Record'!T856="","",'Student Record'!T856)</f>
        <v/>
      </c>
      <c r="K859" s="35" t="str">
        <f>IF('Student Record'!V856="","",'Student Record'!V856)</f>
        <v/>
      </c>
      <c r="L859" s="40" t="str">
        <f>IF('Student Record'!W856="","",'Student Record'!W856)</f>
        <v/>
      </c>
    </row>
    <row r="860" spans="1:12" ht="20.100000000000001" customHeight="1" x14ac:dyDescent="0.25">
      <c r="A860" s="39" t="str">
        <f>IF(Table1[[#This Row],[Name of Student]]="","",ROWS($A$1:A856))</f>
        <v/>
      </c>
      <c r="B860" s="36" t="str">
        <f>IF('Student Record'!A857="","",'Student Record'!A857)&amp;" "&amp;IF('Student Record'!B857="","",'Student Record'!B857)</f>
        <v xml:space="preserve"> </v>
      </c>
      <c r="C860" s="35" t="str">
        <f>IF('Student Record'!C857="","",'Student Record'!C857)</f>
        <v/>
      </c>
      <c r="D860" s="41" t="str">
        <f>IF('Student Record'!K857="","",'Student Record'!K857)</f>
        <v/>
      </c>
      <c r="E860" s="41" t="str">
        <f>IF('Student Record'!E857="","",'Student Record'!E857)</f>
        <v/>
      </c>
      <c r="F860" s="41" t="str">
        <f>IF('Student Record'!G857="","",'Student Record'!G857)</f>
        <v/>
      </c>
      <c r="G860" s="41" t="str">
        <f>IF('Student Record'!H857="","",'Student Record'!H857)</f>
        <v/>
      </c>
      <c r="H860" s="44" t="str">
        <f>IF('Student Record'!J857="","",'Student Record'!J857)</f>
        <v/>
      </c>
      <c r="I860" s="44" t="str">
        <f>IF('Student Record'!D857="","",'Student Record'!D857)</f>
        <v/>
      </c>
      <c r="J860" s="35" t="str">
        <f>IF('Student Record'!T857="","",'Student Record'!T857)</f>
        <v/>
      </c>
      <c r="K860" s="35" t="str">
        <f>IF('Student Record'!V857="","",'Student Record'!V857)</f>
        <v/>
      </c>
      <c r="L860" s="40" t="str">
        <f>IF('Student Record'!W857="","",'Student Record'!W857)</f>
        <v/>
      </c>
    </row>
    <row r="861" spans="1:12" ht="20.100000000000001" customHeight="1" x14ac:dyDescent="0.25">
      <c r="A861" s="39" t="str">
        <f>IF(Table1[[#This Row],[Name of Student]]="","",ROWS($A$1:A857))</f>
        <v/>
      </c>
      <c r="B861" s="36" t="str">
        <f>IF('Student Record'!A858="","",'Student Record'!A858)&amp;" "&amp;IF('Student Record'!B858="","",'Student Record'!B858)</f>
        <v xml:space="preserve"> </v>
      </c>
      <c r="C861" s="35" t="str">
        <f>IF('Student Record'!C858="","",'Student Record'!C858)</f>
        <v/>
      </c>
      <c r="D861" s="41" t="str">
        <f>IF('Student Record'!K858="","",'Student Record'!K858)</f>
        <v/>
      </c>
      <c r="E861" s="41" t="str">
        <f>IF('Student Record'!E858="","",'Student Record'!E858)</f>
        <v/>
      </c>
      <c r="F861" s="41" t="str">
        <f>IF('Student Record'!G858="","",'Student Record'!G858)</f>
        <v/>
      </c>
      <c r="G861" s="41" t="str">
        <f>IF('Student Record'!H858="","",'Student Record'!H858)</f>
        <v/>
      </c>
      <c r="H861" s="44" t="str">
        <f>IF('Student Record'!J858="","",'Student Record'!J858)</f>
        <v/>
      </c>
      <c r="I861" s="44" t="str">
        <f>IF('Student Record'!D858="","",'Student Record'!D858)</f>
        <v/>
      </c>
      <c r="J861" s="35" t="str">
        <f>IF('Student Record'!T858="","",'Student Record'!T858)</f>
        <v/>
      </c>
      <c r="K861" s="35" t="str">
        <f>IF('Student Record'!V858="","",'Student Record'!V858)</f>
        <v/>
      </c>
      <c r="L861" s="40" t="str">
        <f>IF('Student Record'!W858="","",'Student Record'!W858)</f>
        <v/>
      </c>
    </row>
    <row r="862" spans="1:12" ht="20.100000000000001" customHeight="1" x14ac:dyDescent="0.25">
      <c r="A862" s="39" t="str">
        <f>IF(Table1[[#This Row],[Name of Student]]="","",ROWS($A$1:A858))</f>
        <v/>
      </c>
      <c r="B862" s="36" t="str">
        <f>IF('Student Record'!A859="","",'Student Record'!A859)&amp;" "&amp;IF('Student Record'!B859="","",'Student Record'!B859)</f>
        <v xml:space="preserve"> </v>
      </c>
      <c r="C862" s="35" t="str">
        <f>IF('Student Record'!C859="","",'Student Record'!C859)</f>
        <v/>
      </c>
      <c r="D862" s="41" t="str">
        <f>IF('Student Record'!K859="","",'Student Record'!K859)</f>
        <v/>
      </c>
      <c r="E862" s="41" t="str">
        <f>IF('Student Record'!E859="","",'Student Record'!E859)</f>
        <v/>
      </c>
      <c r="F862" s="41" t="str">
        <f>IF('Student Record'!G859="","",'Student Record'!G859)</f>
        <v/>
      </c>
      <c r="G862" s="41" t="str">
        <f>IF('Student Record'!H859="","",'Student Record'!H859)</f>
        <v/>
      </c>
      <c r="H862" s="44" t="str">
        <f>IF('Student Record'!J859="","",'Student Record'!J859)</f>
        <v/>
      </c>
      <c r="I862" s="44" t="str">
        <f>IF('Student Record'!D859="","",'Student Record'!D859)</f>
        <v/>
      </c>
      <c r="J862" s="35" t="str">
        <f>IF('Student Record'!T859="","",'Student Record'!T859)</f>
        <v/>
      </c>
      <c r="K862" s="35" t="str">
        <f>IF('Student Record'!V859="","",'Student Record'!V859)</f>
        <v/>
      </c>
      <c r="L862" s="40" t="str">
        <f>IF('Student Record'!W859="","",'Student Record'!W859)</f>
        <v/>
      </c>
    </row>
    <row r="863" spans="1:12" ht="20.100000000000001" customHeight="1" x14ac:dyDescent="0.25">
      <c r="A863" s="39" t="str">
        <f>IF(Table1[[#This Row],[Name of Student]]="","",ROWS($A$1:A859))</f>
        <v/>
      </c>
      <c r="B863" s="36" t="str">
        <f>IF('Student Record'!A860="","",'Student Record'!A860)&amp;" "&amp;IF('Student Record'!B860="","",'Student Record'!B860)</f>
        <v xml:space="preserve"> </v>
      </c>
      <c r="C863" s="35" t="str">
        <f>IF('Student Record'!C860="","",'Student Record'!C860)</f>
        <v/>
      </c>
      <c r="D863" s="41" t="str">
        <f>IF('Student Record'!K860="","",'Student Record'!K860)</f>
        <v/>
      </c>
      <c r="E863" s="41" t="str">
        <f>IF('Student Record'!E860="","",'Student Record'!E860)</f>
        <v/>
      </c>
      <c r="F863" s="41" t="str">
        <f>IF('Student Record'!G860="","",'Student Record'!G860)</f>
        <v/>
      </c>
      <c r="G863" s="41" t="str">
        <f>IF('Student Record'!H860="","",'Student Record'!H860)</f>
        <v/>
      </c>
      <c r="H863" s="44" t="str">
        <f>IF('Student Record'!J860="","",'Student Record'!J860)</f>
        <v/>
      </c>
      <c r="I863" s="44" t="str">
        <f>IF('Student Record'!D860="","",'Student Record'!D860)</f>
        <v/>
      </c>
      <c r="J863" s="35" t="str">
        <f>IF('Student Record'!T860="","",'Student Record'!T860)</f>
        <v/>
      </c>
      <c r="K863" s="35" t="str">
        <f>IF('Student Record'!V860="","",'Student Record'!V860)</f>
        <v/>
      </c>
      <c r="L863" s="40" t="str">
        <f>IF('Student Record'!W860="","",'Student Record'!W860)</f>
        <v/>
      </c>
    </row>
    <row r="864" spans="1:12" ht="20.100000000000001" customHeight="1" x14ac:dyDescent="0.25">
      <c r="A864" s="39" t="str">
        <f>IF(Table1[[#This Row],[Name of Student]]="","",ROWS($A$1:A860))</f>
        <v/>
      </c>
      <c r="B864" s="36" t="str">
        <f>IF('Student Record'!A861="","",'Student Record'!A861)&amp;" "&amp;IF('Student Record'!B861="","",'Student Record'!B861)</f>
        <v xml:space="preserve"> </v>
      </c>
      <c r="C864" s="35" t="str">
        <f>IF('Student Record'!C861="","",'Student Record'!C861)</f>
        <v/>
      </c>
      <c r="D864" s="41" t="str">
        <f>IF('Student Record'!K861="","",'Student Record'!K861)</f>
        <v/>
      </c>
      <c r="E864" s="41" t="str">
        <f>IF('Student Record'!E861="","",'Student Record'!E861)</f>
        <v/>
      </c>
      <c r="F864" s="41" t="str">
        <f>IF('Student Record'!G861="","",'Student Record'!G861)</f>
        <v/>
      </c>
      <c r="G864" s="41" t="str">
        <f>IF('Student Record'!H861="","",'Student Record'!H861)</f>
        <v/>
      </c>
      <c r="H864" s="44" t="str">
        <f>IF('Student Record'!J861="","",'Student Record'!J861)</f>
        <v/>
      </c>
      <c r="I864" s="44" t="str">
        <f>IF('Student Record'!D861="","",'Student Record'!D861)</f>
        <v/>
      </c>
      <c r="J864" s="35" t="str">
        <f>IF('Student Record'!T861="","",'Student Record'!T861)</f>
        <v/>
      </c>
      <c r="K864" s="35" t="str">
        <f>IF('Student Record'!V861="","",'Student Record'!V861)</f>
        <v/>
      </c>
      <c r="L864" s="40" t="str">
        <f>IF('Student Record'!W861="","",'Student Record'!W861)</f>
        <v/>
      </c>
    </row>
    <row r="865" spans="1:12" ht="20.100000000000001" customHeight="1" x14ac:dyDescent="0.25">
      <c r="A865" s="39" t="str">
        <f>IF(Table1[[#This Row],[Name of Student]]="","",ROWS($A$1:A861))</f>
        <v/>
      </c>
      <c r="B865" s="36" t="str">
        <f>IF('Student Record'!A862="","",'Student Record'!A862)&amp;" "&amp;IF('Student Record'!B862="","",'Student Record'!B862)</f>
        <v xml:space="preserve"> </v>
      </c>
      <c r="C865" s="35" t="str">
        <f>IF('Student Record'!C862="","",'Student Record'!C862)</f>
        <v/>
      </c>
      <c r="D865" s="41" t="str">
        <f>IF('Student Record'!K862="","",'Student Record'!K862)</f>
        <v/>
      </c>
      <c r="E865" s="41" t="str">
        <f>IF('Student Record'!E862="","",'Student Record'!E862)</f>
        <v/>
      </c>
      <c r="F865" s="41" t="str">
        <f>IF('Student Record'!G862="","",'Student Record'!G862)</f>
        <v/>
      </c>
      <c r="G865" s="41" t="str">
        <f>IF('Student Record'!H862="","",'Student Record'!H862)</f>
        <v/>
      </c>
      <c r="H865" s="44" t="str">
        <f>IF('Student Record'!J862="","",'Student Record'!J862)</f>
        <v/>
      </c>
      <c r="I865" s="44" t="str">
        <f>IF('Student Record'!D862="","",'Student Record'!D862)</f>
        <v/>
      </c>
      <c r="J865" s="35" t="str">
        <f>IF('Student Record'!T862="","",'Student Record'!T862)</f>
        <v/>
      </c>
      <c r="K865" s="35" t="str">
        <f>IF('Student Record'!V862="","",'Student Record'!V862)</f>
        <v/>
      </c>
      <c r="L865" s="40" t="str">
        <f>IF('Student Record'!W862="","",'Student Record'!W862)</f>
        <v/>
      </c>
    </row>
    <row r="866" spans="1:12" ht="20.100000000000001" customHeight="1" x14ac:dyDescent="0.25">
      <c r="A866" s="39" t="str">
        <f>IF(Table1[[#This Row],[Name of Student]]="","",ROWS($A$1:A862))</f>
        <v/>
      </c>
      <c r="B866" s="36" t="str">
        <f>IF('Student Record'!A863="","",'Student Record'!A863)&amp;" "&amp;IF('Student Record'!B863="","",'Student Record'!B863)</f>
        <v xml:space="preserve"> </v>
      </c>
      <c r="C866" s="35" t="str">
        <f>IF('Student Record'!C863="","",'Student Record'!C863)</f>
        <v/>
      </c>
      <c r="D866" s="41" t="str">
        <f>IF('Student Record'!K863="","",'Student Record'!K863)</f>
        <v/>
      </c>
      <c r="E866" s="41" t="str">
        <f>IF('Student Record'!E863="","",'Student Record'!E863)</f>
        <v/>
      </c>
      <c r="F866" s="41" t="str">
        <f>IF('Student Record'!G863="","",'Student Record'!G863)</f>
        <v/>
      </c>
      <c r="G866" s="41" t="str">
        <f>IF('Student Record'!H863="","",'Student Record'!H863)</f>
        <v/>
      </c>
      <c r="H866" s="44" t="str">
        <f>IF('Student Record'!J863="","",'Student Record'!J863)</f>
        <v/>
      </c>
      <c r="I866" s="44" t="str">
        <f>IF('Student Record'!D863="","",'Student Record'!D863)</f>
        <v/>
      </c>
      <c r="J866" s="35" t="str">
        <f>IF('Student Record'!T863="","",'Student Record'!T863)</f>
        <v/>
      </c>
      <c r="K866" s="35" t="str">
        <f>IF('Student Record'!V863="","",'Student Record'!V863)</f>
        <v/>
      </c>
      <c r="L866" s="40" t="str">
        <f>IF('Student Record'!W863="","",'Student Record'!W863)</f>
        <v/>
      </c>
    </row>
    <row r="867" spans="1:12" ht="20.100000000000001" customHeight="1" x14ac:dyDescent="0.25">
      <c r="A867" s="39" t="str">
        <f>IF(Table1[[#This Row],[Name of Student]]="","",ROWS($A$1:A863))</f>
        <v/>
      </c>
      <c r="B867" s="36" t="str">
        <f>IF('Student Record'!A864="","",'Student Record'!A864)&amp;" "&amp;IF('Student Record'!B864="","",'Student Record'!B864)</f>
        <v xml:space="preserve"> </v>
      </c>
      <c r="C867" s="35" t="str">
        <f>IF('Student Record'!C864="","",'Student Record'!C864)</f>
        <v/>
      </c>
      <c r="D867" s="41" t="str">
        <f>IF('Student Record'!K864="","",'Student Record'!K864)</f>
        <v/>
      </c>
      <c r="E867" s="41" t="str">
        <f>IF('Student Record'!E864="","",'Student Record'!E864)</f>
        <v/>
      </c>
      <c r="F867" s="41" t="str">
        <f>IF('Student Record'!G864="","",'Student Record'!G864)</f>
        <v/>
      </c>
      <c r="G867" s="41" t="str">
        <f>IF('Student Record'!H864="","",'Student Record'!H864)</f>
        <v/>
      </c>
      <c r="H867" s="44" t="str">
        <f>IF('Student Record'!J864="","",'Student Record'!J864)</f>
        <v/>
      </c>
      <c r="I867" s="44" t="str">
        <f>IF('Student Record'!D864="","",'Student Record'!D864)</f>
        <v/>
      </c>
      <c r="J867" s="35" t="str">
        <f>IF('Student Record'!T864="","",'Student Record'!T864)</f>
        <v/>
      </c>
      <c r="K867" s="35" t="str">
        <f>IF('Student Record'!V864="","",'Student Record'!V864)</f>
        <v/>
      </c>
      <c r="L867" s="40" t="str">
        <f>IF('Student Record'!W864="","",'Student Record'!W864)</f>
        <v/>
      </c>
    </row>
    <row r="868" spans="1:12" ht="20.100000000000001" customHeight="1" x14ac:dyDescent="0.25">
      <c r="A868" s="39" t="str">
        <f>IF(Table1[[#This Row],[Name of Student]]="","",ROWS($A$1:A864))</f>
        <v/>
      </c>
      <c r="B868" s="36" t="str">
        <f>IF('Student Record'!A865="","",'Student Record'!A865)&amp;" "&amp;IF('Student Record'!B865="","",'Student Record'!B865)</f>
        <v xml:space="preserve"> </v>
      </c>
      <c r="C868" s="35" t="str">
        <f>IF('Student Record'!C865="","",'Student Record'!C865)</f>
        <v/>
      </c>
      <c r="D868" s="41" t="str">
        <f>IF('Student Record'!K865="","",'Student Record'!K865)</f>
        <v/>
      </c>
      <c r="E868" s="41" t="str">
        <f>IF('Student Record'!E865="","",'Student Record'!E865)</f>
        <v/>
      </c>
      <c r="F868" s="41" t="str">
        <f>IF('Student Record'!G865="","",'Student Record'!G865)</f>
        <v/>
      </c>
      <c r="G868" s="41" t="str">
        <f>IF('Student Record'!H865="","",'Student Record'!H865)</f>
        <v/>
      </c>
      <c r="H868" s="44" t="str">
        <f>IF('Student Record'!J865="","",'Student Record'!J865)</f>
        <v/>
      </c>
      <c r="I868" s="44" t="str">
        <f>IF('Student Record'!D865="","",'Student Record'!D865)</f>
        <v/>
      </c>
      <c r="J868" s="35" t="str">
        <f>IF('Student Record'!T865="","",'Student Record'!T865)</f>
        <v/>
      </c>
      <c r="K868" s="35" t="str">
        <f>IF('Student Record'!V865="","",'Student Record'!V865)</f>
        <v/>
      </c>
      <c r="L868" s="40" t="str">
        <f>IF('Student Record'!W865="","",'Student Record'!W865)</f>
        <v/>
      </c>
    </row>
    <row r="869" spans="1:12" ht="20.100000000000001" customHeight="1" x14ac:dyDescent="0.25">
      <c r="A869" s="39" t="str">
        <f>IF(Table1[[#This Row],[Name of Student]]="","",ROWS($A$1:A865))</f>
        <v/>
      </c>
      <c r="B869" s="36" t="str">
        <f>IF('Student Record'!A866="","",'Student Record'!A866)&amp;" "&amp;IF('Student Record'!B866="","",'Student Record'!B866)</f>
        <v xml:space="preserve"> </v>
      </c>
      <c r="C869" s="35" t="str">
        <f>IF('Student Record'!C866="","",'Student Record'!C866)</f>
        <v/>
      </c>
      <c r="D869" s="41" t="str">
        <f>IF('Student Record'!K866="","",'Student Record'!K866)</f>
        <v/>
      </c>
      <c r="E869" s="41" t="str">
        <f>IF('Student Record'!E866="","",'Student Record'!E866)</f>
        <v/>
      </c>
      <c r="F869" s="41" t="str">
        <f>IF('Student Record'!G866="","",'Student Record'!G866)</f>
        <v/>
      </c>
      <c r="G869" s="41" t="str">
        <f>IF('Student Record'!H866="","",'Student Record'!H866)</f>
        <v/>
      </c>
      <c r="H869" s="44" t="str">
        <f>IF('Student Record'!J866="","",'Student Record'!J866)</f>
        <v/>
      </c>
      <c r="I869" s="44" t="str">
        <f>IF('Student Record'!D866="","",'Student Record'!D866)</f>
        <v/>
      </c>
      <c r="J869" s="35" t="str">
        <f>IF('Student Record'!T866="","",'Student Record'!T866)</f>
        <v/>
      </c>
      <c r="K869" s="35" t="str">
        <f>IF('Student Record'!V866="","",'Student Record'!V866)</f>
        <v/>
      </c>
      <c r="L869" s="40" t="str">
        <f>IF('Student Record'!W866="","",'Student Record'!W866)</f>
        <v/>
      </c>
    </row>
    <row r="870" spans="1:12" ht="20.100000000000001" customHeight="1" x14ac:dyDescent="0.25">
      <c r="A870" s="39" t="str">
        <f>IF(Table1[[#This Row],[Name of Student]]="","",ROWS($A$1:A866))</f>
        <v/>
      </c>
      <c r="B870" s="36" t="str">
        <f>IF('Student Record'!A867="","",'Student Record'!A867)&amp;" "&amp;IF('Student Record'!B867="","",'Student Record'!B867)</f>
        <v xml:space="preserve"> </v>
      </c>
      <c r="C870" s="35" t="str">
        <f>IF('Student Record'!C867="","",'Student Record'!C867)</f>
        <v/>
      </c>
      <c r="D870" s="41" t="str">
        <f>IF('Student Record'!K867="","",'Student Record'!K867)</f>
        <v/>
      </c>
      <c r="E870" s="41" t="str">
        <f>IF('Student Record'!E867="","",'Student Record'!E867)</f>
        <v/>
      </c>
      <c r="F870" s="41" t="str">
        <f>IF('Student Record'!G867="","",'Student Record'!G867)</f>
        <v/>
      </c>
      <c r="G870" s="41" t="str">
        <f>IF('Student Record'!H867="","",'Student Record'!H867)</f>
        <v/>
      </c>
      <c r="H870" s="44" t="str">
        <f>IF('Student Record'!J867="","",'Student Record'!J867)</f>
        <v/>
      </c>
      <c r="I870" s="44" t="str">
        <f>IF('Student Record'!D867="","",'Student Record'!D867)</f>
        <v/>
      </c>
      <c r="J870" s="35" t="str">
        <f>IF('Student Record'!T867="","",'Student Record'!T867)</f>
        <v/>
      </c>
      <c r="K870" s="35" t="str">
        <f>IF('Student Record'!V867="","",'Student Record'!V867)</f>
        <v/>
      </c>
      <c r="L870" s="40" t="str">
        <f>IF('Student Record'!W867="","",'Student Record'!W867)</f>
        <v/>
      </c>
    </row>
    <row r="871" spans="1:12" ht="20.100000000000001" customHeight="1" x14ac:dyDescent="0.25">
      <c r="A871" s="39" t="str">
        <f>IF(Table1[[#This Row],[Name of Student]]="","",ROWS($A$1:A867))</f>
        <v/>
      </c>
      <c r="B871" s="36" t="str">
        <f>IF('Student Record'!A868="","",'Student Record'!A868)&amp;" "&amp;IF('Student Record'!B868="","",'Student Record'!B868)</f>
        <v xml:space="preserve"> </v>
      </c>
      <c r="C871" s="35" t="str">
        <f>IF('Student Record'!C868="","",'Student Record'!C868)</f>
        <v/>
      </c>
      <c r="D871" s="41" t="str">
        <f>IF('Student Record'!K868="","",'Student Record'!K868)</f>
        <v/>
      </c>
      <c r="E871" s="41" t="str">
        <f>IF('Student Record'!E868="","",'Student Record'!E868)</f>
        <v/>
      </c>
      <c r="F871" s="41" t="str">
        <f>IF('Student Record'!G868="","",'Student Record'!G868)</f>
        <v/>
      </c>
      <c r="G871" s="41" t="str">
        <f>IF('Student Record'!H868="","",'Student Record'!H868)</f>
        <v/>
      </c>
      <c r="H871" s="44" t="str">
        <f>IF('Student Record'!J868="","",'Student Record'!J868)</f>
        <v/>
      </c>
      <c r="I871" s="44" t="str">
        <f>IF('Student Record'!D868="","",'Student Record'!D868)</f>
        <v/>
      </c>
      <c r="J871" s="35" t="str">
        <f>IF('Student Record'!T868="","",'Student Record'!T868)</f>
        <v/>
      </c>
      <c r="K871" s="35" t="str">
        <f>IF('Student Record'!V868="","",'Student Record'!V868)</f>
        <v/>
      </c>
      <c r="L871" s="40" t="str">
        <f>IF('Student Record'!W868="","",'Student Record'!W868)</f>
        <v/>
      </c>
    </row>
    <row r="872" spans="1:12" ht="20.100000000000001" customHeight="1" x14ac:dyDescent="0.25">
      <c r="A872" s="39" t="str">
        <f>IF(Table1[[#This Row],[Name of Student]]="","",ROWS($A$1:A868))</f>
        <v/>
      </c>
      <c r="B872" s="36" t="str">
        <f>IF('Student Record'!A869="","",'Student Record'!A869)&amp;" "&amp;IF('Student Record'!B869="","",'Student Record'!B869)</f>
        <v xml:space="preserve"> </v>
      </c>
      <c r="C872" s="35" t="str">
        <f>IF('Student Record'!C869="","",'Student Record'!C869)</f>
        <v/>
      </c>
      <c r="D872" s="41" t="str">
        <f>IF('Student Record'!K869="","",'Student Record'!K869)</f>
        <v/>
      </c>
      <c r="E872" s="41" t="str">
        <f>IF('Student Record'!E869="","",'Student Record'!E869)</f>
        <v/>
      </c>
      <c r="F872" s="41" t="str">
        <f>IF('Student Record'!G869="","",'Student Record'!G869)</f>
        <v/>
      </c>
      <c r="G872" s="41" t="str">
        <f>IF('Student Record'!H869="","",'Student Record'!H869)</f>
        <v/>
      </c>
      <c r="H872" s="44" t="str">
        <f>IF('Student Record'!J869="","",'Student Record'!J869)</f>
        <v/>
      </c>
      <c r="I872" s="44" t="str">
        <f>IF('Student Record'!D869="","",'Student Record'!D869)</f>
        <v/>
      </c>
      <c r="J872" s="35" t="str">
        <f>IF('Student Record'!T869="","",'Student Record'!T869)</f>
        <v/>
      </c>
      <c r="K872" s="35" t="str">
        <f>IF('Student Record'!V869="","",'Student Record'!V869)</f>
        <v/>
      </c>
      <c r="L872" s="40" t="str">
        <f>IF('Student Record'!W869="","",'Student Record'!W869)</f>
        <v/>
      </c>
    </row>
    <row r="873" spans="1:12" ht="20.100000000000001" customHeight="1" x14ac:dyDescent="0.25">
      <c r="A873" s="39" t="str">
        <f>IF(Table1[[#This Row],[Name of Student]]="","",ROWS($A$1:A869))</f>
        <v/>
      </c>
      <c r="B873" s="36" t="str">
        <f>IF('Student Record'!A870="","",'Student Record'!A870)&amp;" "&amp;IF('Student Record'!B870="","",'Student Record'!B870)</f>
        <v xml:space="preserve"> </v>
      </c>
      <c r="C873" s="35" t="str">
        <f>IF('Student Record'!C870="","",'Student Record'!C870)</f>
        <v/>
      </c>
      <c r="D873" s="41" t="str">
        <f>IF('Student Record'!K870="","",'Student Record'!K870)</f>
        <v/>
      </c>
      <c r="E873" s="41" t="str">
        <f>IF('Student Record'!E870="","",'Student Record'!E870)</f>
        <v/>
      </c>
      <c r="F873" s="41" t="str">
        <f>IF('Student Record'!G870="","",'Student Record'!G870)</f>
        <v/>
      </c>
      <c r="G873" s="41" t="str">
        <f>IF('Student Record'!H870="","",'Student Record'!H870)</f>
        <v/>
      </c>
      <c r="H873" s="44" t="str">
        <f>IF('Student Record'!J870="","",'Student Record'!J870)</f>
        <v/>
      </c>
      <c r="I873" s="44" t="str">
        <f>IF('Student Record'!D870="","",'Student Record'!D870)</f>
        <v/>
      </c>
      <c r="J873" s="35" t="str">
        <f>IF('Student Record'!T870="","",'Student Record'!T870)</f>
        <v/>
      </c>
      <c r="K873" s="35" t="str">
        <f>IF('Student Record'!V870="","",'Student Record'!V870)</f>
        <v/>
      </c>
      <c r="L873" s="40" t="str">
        <f>IF('Student Record'!W870="","",'Student Record'!W870)</f>
        <v/>
      </c>
    </row>
    <row r="874" spans="1:12" ht="20.100000000000001" customHeight="1" x14ac:dyDescent="0.25">
      <c r="A874" s="39" t="str">
        <f>IF(Table1[[#This Row],[Name of Student]]="","",ROWS($A$1:A870))</f>
        <v/>
      </c>
      <c r="B874" s="36" t="str">
        <f>IF('Student Record'!A871="","",'Student Record'!A871)&amp;" "&amp;IF('Student Record'!B871="","",'Student Record'!B871)</f>
        <v xml:space="preserve"> </v>
      </c>
      <c r="C874" s="35" t="str">
        <f>IF('Student Record'!C871="","",'Student Record'!C871)</f>
        <v/>
      </c>
      <c r="D874" s="41" t="str">
        <f>IF('Student Record'!K871="","",'Student Record'!K871)</f>
        <v/>
      </c>
      <c r="E874" s="41" t="str">
        <f>IF('Student Record'!E871="","",'Student Record'!E871)</f>
        <v/>
      </c>
      <c r="F874" s="41" t="str">
        <f>IF('Student Record'!G871="","",'Student Record'!G871)</f>
        <v/>
      </c>
      <c r="G874" s="41" t="str">
        <f>IF('Student Record'!H871="","",'Student Record'!H871)</f>
        <v/>
      </c>
      <c r="H874" s="44" t="str">
        <f>IF('Student Record'!J871="","",'Student Record'!J871)</f>
        <v/>
      </c>
      <c r="I874" s="44" t="str">
        <f>IF('Student Record'!D871="","",'Student Record'!D871)</f>
        <v/>
      </c>
      <c r="J874" s="35" t="str">
        <f>IF('Student Record'!T871="","",'Student Record'!T871)</f>
        <v/>
      </c>
      <c r="K874" s="35" t="str">
        <f>IF('Student Record'!V871="","",'Student Record'!V871)</f>
        <v/>
      </c>
      <c r="L874" s="40" t="str">
        <f>IF('Student Record'!W871="","",'Student Record'!W871)</f>
        <v/>
      </c>
    </row>
    <row r="875" spans="1:12" ht="20.100000000000001" customHeight="1" x14ac:dyDescent="0.25">
      <c r="A875" s="39" t="str">
        <f>IF(Table1[[#This Row],[Name of Student]]="","",ROWS($A$1:A871))</f>
        <v/>
      </c>
      <c r="B875" s="36" t="str">
        <f>IF('Student Record'!A872="","",'Student Record'!A872)&amp;" "&amp;IF('Student Record'!B872="","",'Student Record'!B872)</f>
        <v xml:space="preserve"> </v>
      </c>
      <c r="C875" s="35" t="str">
        <f>IF('Student Record'!C872="","",'Student Record'!C872)</f>
        <v/>
      </c>
      <c r="D875" s="41" t="str">
        <f>IF('Student Record'!K872="","",'Student Record'!K872)</f>
        <v/>
      </c>
      <c r="E875" s="41" t="str">
        <f>IF('Student Record'!E872="","",'Student Record'!E872)</f>
        <v/>
      </c>
      <c r="F875" s="41" t="str">
        <f>IF('Student Record'!G872="","",'Student Record'!G872)</f>
        <v/>
      </c>
      <c r="G875" s="41" t="str">
        <f>IF('Student Record'!H872="","",'Student Record'!H872)</f>
        <v/>
      </c>
      <c r="H875" s="44" t="str">
        <f>IF('Student Record'!J872="","",'Student Record'!J872)</f>
        <v/>
      </c>
      <c r="I875" s="44" t="str">
        <f>IF('Student Record'!D872="","",'Student Record'!D872)</f>
        <v/>
      </c>
      <c r="J875" s="35" t="str">
        <f>IF('Student Record'!T872="","",'Student Record'!T872)</f>
        <v/>
      </c>
      <c r="K875" s="35" t="str">
        <f>IF('Student Record'!V872="","",'Student Record'!V872)</f>
        <v/>
      </c>
      <c r="L875" s="40" t="str">
        <f>IF('Student Record'!W872="","",'Student Record'!W872)</f>
        <v/>
      </c>
    </row>
    <row r="876" spans="1:12" ht="20.100000000000001" customHeight="1" x14ac:dyDescent="0.25">
      <c r="A876" s="39" t="str">
        <f>IF(Table1[[#This Row],[Name of Student]]="","",ROWS($A$1:A872))</f>
        <v/>
      </c>
      <c r="B876" s="36" t="str">
        <f>IF('Student Record'!A873="","",'Student Record'!A873)&amp;" "&amp;IF('Student Record'!B873="","",'Student Record'!B873)</f>
        <v xml:space="preserve"> </v>
      </c>
      <c r="C876" s="35" t="str">
        <f>IF('Student Record'!C873="","",'Student Record'!C873)</f>
        <v/>
      </c>
      <c r="D876" s="41" t="str">
        <f>IF('Student Record'!K873="","",'Student Record'!K873)</f>
        <v/>
      </c>
      <c r="E876" s="41" t="str">
        <f>IF('Student Record'!E873="","",'Student Record'!E873)</f>
        <v/>
      </c>
      <c r="F876" s="41" t="str">
        <f>IF('Student Record'!G873="","",'Student Record'!G873)</f>
        <v/>
      </c>
      <c r="G876" s="41" t="str">
        <f>IF('Student Record'!H873="","",'Student Record'!H873)</f>
        <v/>
      </c>
      <c r="H876" s="44" t="str">
        <f>IF('Student Record'!J873="","",'Student Record'!J873)</f>
        <v/>
      </c>
      <c r="I876" s="44" t="str">
        <f>IF('Student Record'!D873="","",'Student Record'!D873)</f>
        <v/>
      </c>
      <c r="J876" s="35" t="str">
        <f>IF('Student Record'!T873="","",'Student Record'!T873)</f>
        <v/>
      </c>
      <c r="K876" s="35" t="str">
        <f>IF('Student Record'!V873="","",'Student Record'!V873)</f>
        <v/>
      </c>
      <c r="L876" s="40" t="str">
        <f>IF('Student Record'!W873="","",'Student Record'!W873)</f>
        <v/>
      </c>
    </row>
    <row r="877" spans="1:12" ht="20.100000000000001" customHeight="1" x14ac:dyDescent="0.25">
      <c r="A877" s="39" t="str">
        <f>IF(Table1[[#This Row],[Name of Student]]="","",ROWS($A$1:A873))</f>
        <v/>
      </c>
      <c r="B877" s="36" t="str">
        <f>IF('Student Record'!A874="","",'Student Record'!A874)&amp;" "&amp;IF('Student Record'!B874="","",'Student Record'!B874)</f>
        <v xml:space="preserve"> </v>
      </c>
      <c r="C877" s="35" t="str">
        <f>IF('Student Record'!C874="","",'Student Record'!C874)</f>
        <v/>
      </c>
      <c r="D877" s="41" t="str">
        <f>IF('Student Record'!K874="","",'Student Record'!K874)</f>
        <v/>
      </c>
      <c r="E877" s="41" t="str">
        <f>IF('Student Record'!E874="","",'Student Record'!E874)</f>
        <v/>
      </c>
      <c r="F877" s="41" t="str">
        <f>IF('Student Record'!G874="","",'Student Record'!G874)</f>
        <v/>
      </c>
      <c r="G877" s="41" t="str">
        <f>IF('Student Record'!H874="","",'Student Record'!H874)</f>
        <v/>
      </c>
      <c r="H877" s="44" t="str">
        <f>IF('Student Record'!J874="","",'Student Record'!J874)</f>
        <v/>
      </c>
      <c r="I877" s="44" t="str">
        <f>IF('Student Record'!D874="","",'Student Record'!D874)</f>
        <v/>
      </c>
      <c r="J877" s="35" t="str">
        <f>IF('Student Record'!T874="","",'Student Record'!T874)</f>
        <v/>
      </c>
      <c r="K877" s="35" t="str">
        <f>IF('Student Record'!V874="","",'Student Record'!V874)</f>
        <v/>
      </c>
      <c r="L877" s="40" t="str">
        <f>IF('Student Record'!W874="","",'Student Record'!W874)</f>
        <v/>
      </c>
    </row>
    <row r="878" spans="1:12" ht="20.100000000000001" customHeight="1" x14ac:dyDescent="0.25">
      <c r="A878" s="39" t="str">
        <f>IF(Table1[[#This Row],[Name of Student]]="","",ROWS($A$1:A874))</f>
        <v/>
      </c>
      <c r="B878" s="36" t="str">
        <f>IF('Student Record'!A875="","",'Student Record'!A875)&amp;" "&amp;IF('Student Record'!B875="","",'Student Record'!B875)</f>
        <v xml:space="preserve"> </v>
      </c>
      <c r="C878" s="35" t="str">
        <f>IF('Student Record'!C875="","",'Student Record'!C875)</f>
        <v/>
      </c>
      <c r="D878" s="41" t="str">
        <f>IF('Student Record'!K875="","",'Student Record'!K875)</f>
        <v/>
      </c>
      <c r="E878" s="41" t="str">
        <f>IF('Student Record'!E875="","",'Student Record'!E875)</f>
        <v/>
      </c>
      <c r="F878" s="41" t="str">
        <f>IF('Student Record'!G875="","",'Student Record'!G875)</f>
        <v/>
      </c>
      <c r="G878" s="41" t="str">
        <f>IF('Student Record'!H875="","",'Student Record'!H875)</f>
        <v/>
      </c>
      <c r="H878" s="44" t="str">
        <f>IF('Student Record'!J875="","",'Student Record'!J875)</f>
        <v/>
      </c>
      <c r="I878" s="44" t="str">
        <f>IF('Student Record'!D875="","",'Student Record'!D875)</f>
        <v/>
      </c>
      <c r="J878" s="35" t="str">
        <f>IF('Student Record'!T875="","",'Student Record'!T875)</f>
        <v/>
      </c>
      <c r="K878" s="35" t="str">
        <f>IF('Student Record'!V875="","",'Student Record'!V875)</f>
        <v/>
      </c>
      <c r="L878" s="40" t="str">
        <f>IF('Student Record'!W875="","",'Student Record'!W875)</f>
        <v/>
      </c>
    </row>
    <row r="879" spans="1:12" ht="20.100000000000001" customHeight="1" x14ac:dyDescent="0.25">
      <c r="A879" s="39" t="str">
        <f>IF(Table1[[#This Row],[Name of Student]]="","",ROWS($A$1:A875))</f>
        <v/>
      </c>
      <c r="B879" s="36" t="str">
        <f>IF('Student Record'!A876="","",'Student Record'!A876)&amp;" "&amp;IF('Student Record'!B876="","",'Student Record'!B876)</f>
        <v xml:space="preserve"> </v>
      </c>
      <c r="C879" s="35" t="str">
        <f>IF('Student Record'!C876="","",'Student Record'!C876)</f>
        <v/>
      </c>
      <c r="D879" s="41" t="str">
        <f>IF('Student Record'!K876="","",'Student Record'!K876)</f>
        <v/>
      </c>
      <c r="E879" s="41" t="str">
        <f>IF('Student Record'!E876="","",'Student Record'!E876)</f>
        <v/>
      </c>
      <c r="F879" s="41" t="str">
        <f>IF('Student Record'!G876="","",'Student Record'!G876)</f>
        <v/>
      </c>
      <c r="G879" s="41" t="str">
        <f>IF('Student Record'!H876="","",'Student Record'!H876)</f>
        <v/>
      </c>
      <c r="H879" s="44" t="str">
        <f>IF('Student Record'!J876="","",'Student Record'!J876)</f>
        <v/>
      </c>
      <c r="I879" s="44" t="str">
        <f>IF('Student Record'!D876="","",'Student Record'!D876)</f>
        <v/>
      </c>
      <c r="J879" s="35" t="str">
        <f>IF('Student Record'!T876="","",'Student Record'!T876)</f>
        <v/>
      </c>
      <c r="K879" s="35" t="str">
        <f>IF('Student Record'!V876="","",'Student Record'!V876)</f>
        <v/>
      </c>
      <c r="L879" s="40" t="str">
        <f>IF('Student Record'!W876="","",'Student Record'!W876)</f>
        <v/>
      </c>
    </row>
    <row r="880" spans="1:12" ht="20.100000000000001" customHeight="1" x14ac:dyDescent="0.25">
      <c r="A880" s="39" t="str">
        <f>IF(Table1[[#This Row],[Name of Student]]="","",ROWS($A$1:A876))</f>
        <v/>
      </c>
      <c r="B880" s="36" t="str">
        <f>IF('Student Record'!A877="","",'Student Record'!A877)&amp;" "&amp;IF('Student Record'!B877="","",'Student Record'!B877)</f>
        <v xml:space="preserve"> </v>
      </c>
      <c r="C880" s="35" t="str">
        <f>IF('Student Record'!C877="","",'Student Record'!C877)</f>
        <v/>
      </c>
      <c r="D880" s="41" t="str">
        <f>IF('Student Record'!K877="","",'Student Record'!K877)</f>
        <v/>
      </c>
      <c r="E880" s="41" t="str">
        <f>IF('Student Record'!E877="","",'Student Record'!E877)</f>
        <v/>
      </c>
      <c r="F880" s="41" t="str">
        <f>IF('Student Record'!G877="","",'Student Record'!G877)</f>
        <v/>
      </c>
      <c r="G880" s="41" t="str">
        <f>IF('Student Record'!H877="","",'Student Record'!H877)</f>
        <v/>
      </c>
      <c r="H880" s="44" t="str">
        <f>IF('Student Record'!J877="","",'Student Record'!J877)</f>
        <v/>
      </c>
      <c r="I880" s="44" t="str">
        <f>IF('Student Record'!D877="","",'Student Record'!D877)</f>
        <v/>
      </c>
      <c r="J880" s="35" t="str">
        <f>IF('Student Record'!T877="","",'Student Record'!T877)</f>
        <v/>
      </c>
      <c r="K880" s="35" t="str">
        <f>IF('Student Record'!V877="","",'Student Record'!V877)</f>
        <v/>
      </c>
      <c r="L880" s="40" t="str">
        <f>IF('Student Record'!W877="","",'Student Record'!W877)</f>
        <v/>
      </c>
    </row>
    <row r="881" spans="1:12" ht="20.100000000000001" customHeight="1" x14ac:dyDescent="0.25">
      <c r="A881" s="39" t="str">
        <f>IF(Table1[[#This Row],[Name of Student]]="","",ROWS($A$1:A877))</f>
        <v/>
      </c>
      <c r="B881" s="36" t="str">
        <f>IF('Student Record'!A878="","",'Student Record'!A878)&amp;" "&amp;IF('Student Record'!B878="","",'Student Record'!B878)</f>
        <v xml:space="preserve"> </v>
      </c>
      <c r="C881" s="35" t="str">
        <f>IF('Student Record'!C878="","",'Student Record'!C878)</f>
        <v/>
      </c>
      <c r="D881" s="41" t="str">
        <f>IF('Student Record'!K878="","",'Student Record'!K878)</f>
        <v/>
      </c>
      <c r="E881" s="41" t="str">
        <f>IF('Student Record'!E878="","",'Student Record'!E878)</f>
        <v/>
      </c>
      <c r="F881" s="41" t="str">
        <f>IF('Student Record'!G878="","",'Student Record'!G878)</f>
        <v/>
      </c>
      <c r="G881" s="41" t="str">
        <f>IF('Student Record'!H878="","",'Student Record'!H878)</f>
        <v/>
      </c>
      <c r="H881" s="44" t="str">
        <f>IF('Student Record'!J878="","",'Student Record'!J878)</f>
        <v/>
      </c>
      <c r="I881" s="44" t="str">
        <f>IF('Student Record'!D878="","",'Student Record'!D878)</f>
        <v/>
      </c>
      <c r="J881" s="35" t="str">
        <f>IF('Student Record'!T878="","",'Student Record'!T878)</f>
        <v/>
      </c>
      <c r="K881" s="35" t="str">
        <f>IF('Student Record'!V878="","",'Student Record'!V878)</f>
        <v/>
      </c>
      <c r="L881" s="40" t="str">
        <f>IF('Student Record'!W878="","",'Student Record'!W878)</f>
        <v/>
      </c>
    </row>
    <row r="882" spans="1:12" ht="20.100000000000001" customHeight="1" x14ac:dyDescent="0.25">
      <c r="A882" s="39" t="str">
        <f>IF(Table1[[#This Row],[Name of Student]]="","",ROWS($A$1:A878))</f>
        <v/>
      </c>
      <c r="B882" s="36" t="str">
        <f>IF('Student Record'!A879="","",'Student Record'!A879)&amp;" "&amp;IF('Student Record'!B879="","",'Student Record'!B879)</f>
        <v xml:space="preserve"> </v>
      </c>
      <c r="C882" s="35" t="str">
        <f>IF('Student Record'!C879="","",'Student Record'!C879)</f>
        <v/>
      </c>
      <c r="D882" s="41" t="str">
        <f>IF('Student Record'!K879="","",'Student Record'!K879)</f>
        <v/>
      </c>
      <c r="E882" s="41" t="str">
        <f>IF('Student Record'!E879="","",'Student Record'!E879)</f>
        <v/>
      </c>
      <c r="F882" s="41" t="str">
        <f>IF('Student Record'!G879="","",'Student Record'!G879)</f>
        <v/>
      </c>
      <c r="G882" s="41" t="str">
        <f>IF('Student Record'!H879="","",'Student Record'!H879)</f>
        <v/>
      </c>
      <c r="H882" s="44" t="str">
        <f>IF('Student Record'!J879="","",'Student Record'!J879)</f>
        <v/>
      </c>
      <c r="I882" s="44" t="str">
        <f>IF('Student Record'!D879="","",'Student Record'!D879)</f>
        <v/>
      </c>
      <c r="J882" s="35" t="str">
        <f>IF('Student Record'!T879="","",'Student Record'!T879)</f>
        <v/>
      </c>
      <c r="K882" s="35" t="str">
        <f>IF('Student Record'!V879="","",'Student Record'!V879)</f>
        <v/>
      </c>
      <c r="L882" s="40" t="str">
        <f>IF('Student Record'!W879="","",'Student Record'!W879)</f>
        <v/>
      </c>
    </row>
    <row r="883" spans="1:12" ht="20.100000000000001" customHeight="1" x14ac:dyDescent="0.25">
      <c r="A883" s="39" t="str">
        <f>IF(Table1[[#This Row],[Name of Student]]="","",ROWS($A$1:A879))</f>
        <v/>
      </c>
      <c r="B883" s="36" t="str">
        <f>IF('Student Record'!A880="","",'Student Record'!A880)&amp;" "&amp;IF('Student Record'!B880="","",'Student Record'!B880)</f>
        <v xml:space="preserve"> </v>
      </c>
      <c r="C883" s="35" t="str">
        <f>IF('Student Record'!C880="","",'Student Record'!C880)</f>
        <v/>
      </c>
      <c r="D883" s="41" t="str">
        <f>IF('Student Record'!K880="","",'Student Record'!K880)</f>
        <v/>
      </c>
      <c r="E883" s="41" t="str">
        <f>IF('Student Record'!E880="","",'Student Record'!E880)</f>
        <v/>
      </c>
      <c r="F883" s="41" t="str">
        <f>IF('Student Record'!G880="","",'Student Record'!G880)</f>
        <v/>
      </c>
      <c r="G883" s="41" t="str">
        <f>IF('Student Record'!H880="","",'Student Record'!H880)</f>
        <v/>
      </c>
      <c r="H883" s="44" t="str">
        <f>IF('Student Record'!J880="","",'Student Record'!J880)</f>
        <v/>
      </c>
      <c r="I883" s="44" t="str">
        <f>IF('Student Record'!D880="","",'Student Record'!D880)</f>
        <v/>
      </c>
      <c r="J883" s="35" t="str">
        <f>IF('Student Record'!T880="","",'Student Record'!T880)</f>
        <v/>
      </c>
      <c r="K883" s="35" t="str">
        <f>IF('Student Record'!V880="","",'Student Record'!V880)</f>
        <v/>
      </c>
      <c r="L883" s="40" t="str">
        <f>IF('Student Record'!W880="","",'Student Record'!W880)</f>
        <v/>
      </c>
    </row>
    <row r="884" spans="1:12" ht="20.100000000000001" customHeight="1" x14ac:dyDescent="0.25">
      <c r="A884" s="39" t="str">
        <f>IF(Table1[[#This Row],[Name of Student]]="","",ROWS($A$1:A880))</f>
        <v/>
      </c>
      <c r="B884" s="36" t="str">
        <f>IF('Student Record'!A881="","",'Student Record'!A881)&amp;" "&amp;IF('Student Record'!B881="","",'Student Record'!B881)</f>
        <v xml:space="preserve"> </v>
      </c>
      <c r="C884" s="35" t="str">
        <f>IF('Student Record'!C881="","",'Student Record'!C881)</f>
        <v/>
      </c>
      <c r="D884" s="41" t="str">
        <f>IF('Student Record'!K881="","",'Student Record'!K881)</f>
        <v/>
      </c>
      <c r="E884" s="41" t="str">
        <f>IF('Student Record'!E881="","",'Student Record'!E881)</f>
        <v/>
      </c>
      <c r="F884" s="41" t="str">
        <f>IF('Student Record'!G881="","",'Student Record'!G881)</f>
        <v/>
      </c>
      <c r="G884" s="41" t="str">
        <f>IF('Student Record'!H881="","",'Student Record'!H881)</f>
        <v/>
      </c>
      <c r="H884" s="44" t="str">
        <f>IF('Student Record'!J881="","",'Student Record'!J881)</f>
        <v/>
      </c>
      <c r="I884" s="44" t="str">
        <f>IF('Student Record'!D881="","",'Student Record'!D881)</f>
        <v/>
      </c>
      <c r="J884" s="35" t="str">
        <f>IF('Student Record'!T881="","",'Student Record'!T881)</f>
        <v/>
      </c>
      <c r="K884" s="35" t="str">
        <f>IF('Student Record'!V881="","",'Student Record'!V881)</f>
        <v/>
      </c>
      <c r="L884" s="40" t="str">
        <f>IF('Student Record'!W881="","",'Student Record'!W881)</f>
        <v/>
      </c>
    </row>
    <row r="885" spans="1:12" ht="20.100000000000001" customHeight="1" x14ac:dyDescent="0.25">
      <c r="A885" s="39" t="str">
        <f>IF(Table1[[#This Row],[Name of Student]]="","",ROWS($A$1:A881))</f>
        <v/>
      </c>
      <c r="B885" s="36" t="str">
        <f>IF('Student Record'!A882="","",'Student Record'!A882)&amp;" "&amp;IF('Student Record'!B882="","",'Student Record'!B882)</f>
        <v xml:space="preserve"> </v>
      </c>
      <c r="C885" s="35" t="str">
        <f>IF('Student Record'!C882="","",'Student Record'!C882)</f>
        <v/>
      </c>
      <c r="D885" s="41" t="str">
        <f>IF('Student Record'!K882="","",'Student Record'!K882)</f>
        <v/>
      </c>
      <c r="E885" s="41" t="str">
        <f>IF('Student Record'!E882="","",'Student Record'!E882)</f>
        <v/>
      </c>
      <c r="F885" s="41" t="str">
        <f>IF('Student Record'!G882="","",'Student Record'!G882)</f>
        <v/>
      </c>
      <c r="G885" s="41" t="str">
        <f>IF('Student Record'!H882="","",'Student Record'!H882)</f>
        <v/>
      </c>
      <c r="H885" s="44" t="str">
        <f>IF('Student Record'!J882="","",'Student Record'!J882)</f>
        <v/>
      </c>
      <c r="I885" s="44" t="str">
        <f>IF('Student Record'!D882="","",'Student Record'!D882)</f>
        <v/>
      </c>
      <c r="J885" s="35" t="str">
        <f>IF('Student Record'!T882="","",'Student Record'!T882)</f>
        <v/>
      </c>
      <c r="K885" s="35" t="str">
        <f>IF('Student Record'!V882="","",'Student Record'!V882)</f>
        <v/>
      </c>
      <c r="L885" s="40" t="str">
        <f>IF('Student Record'!W882="","",'Student Record'!W882)</f>
        <v/>
      </c>
    </row>
    <row r="886" spans="1:12" ht="20.100000000000001" customHeight="1" x14ac:dyDescent="0.25">
      <c r="A886" s="39" t="str">
        <f>IF(Table1[[#This Row],[Name of Student]]="","",ROWS($A$1:A882))</f>
        <v/>
      </c>
      <c r="B886" s="36" t="str">
        <f>IF('Student Record'!A883="","",'Student Record'!A883)&amp;" "&amp;IF('Student Record'!B883="","",'Student Record'!B883)</f>
        <v xml:space="preserve"> </v>
      </c>
      <c r="C886" s="35" t="str">
        <f>IF('Student Record'!C883="","",'Student Record'!C883)</f>
        <v/>
      </c>
      <c r="D886" s="41" t="str">
        <f>IF('Student Record'!K883="","",'Student Record'!K883)</f>
        <v/>
      </c>
      <c r="E886" s="41" t="str">
        <f>IF('Student Record'!E883="","",'Student Record'!E883)</f>
        <v/>
      </c>
      <c r="F886" s="41" t="str">
        <f>IF('Student Record'!G883="","",'Student Record'!G883)</f>
        <v/>
      </c>
      <c r="G886" s="41" t="str">
        <f>IF('Student Record'!H883="","",'Student Record'!H883)</f>
        <v/>
      </c>
      <c r="H886" s="44" t="str">
        <f>IF('Student Record'!J883="","",'Student Record'!J883)</f>
        <v/>
      </c>
      <c r="I886" s="44" t="str">
        <f>IF('Student Record'!D883="","",'Student Record'!D883)</f>
        <v/>
      </c>
      <c r="J886" s="35" t="str">
        <f>IF('Student Record'!T883="","",'Student Record'!T883)</f>
        <v/>
      </c>
      <c r="K886" s="35" t="str">
        <f>IF('Student Record'!V883="","",'Student Record'!V883)</f>
        <v/>
      </c>
      <c r="L886" s="40" t="str">
        <f>IF('Student Record'!W883="","",'Student Record'!W883)</f>
        <v/>
      </c>
    </row>
    <row r="887" spans="1:12" ht="20.100000000000001" customHeight="1" x14ac:dyDescent="0.25">
      <c r="A887" s="39" t="str">
        <f>IF(Table1[[#This Row],[Name of Student]]="","",ROWS($A$1:A883))</f>
        <v/>
      </c>
      <c r="B887" s="36" t="str">
        <f>IF('Student Record'!A884="","",'Student Record'!A884)&amp;" "&amp;IF('Student Record'!B884="","",'Student Record'!B884)</f>
        <v xml:space="preserve"> </v>
      </c>
      <c r="C887" s="35" t="str">
        <f>IF('Student Record'!C884="","",'Student Record'!C884)</f>
        <v/>
      </c>
      <c r="D887" s="41" t="str">
        <f>IF('Student Record'!K884="","",'Student Record'!K884)</f>
        <v/>
      </c>
      <c r="E887" s="41" t="str">
        <f>IF('Student Record'!E884="","",'Student Record'!E884)</f>
        <v/>
      </c>
      <c r="F887" s="41" t="str">
        <f>IF('Student Record'!G884="","",'Student Record'!G884)</f>
        <v/>
      </c>
      <c r="G887" s="41" t="str">
        <f>IF('Student Record'!H884="","",'Student Record'!H884)</f>
        <v/>
      </c>
      <c r="H887" s="44" t="str">
        <f>IF('Student Record'!J884="","",'Student Record'!J884)</f>
        <v/>
      </c>
      <c r="I887" s="44" t="str">
        <f>IF('Student Record'!D884="","",'Student Record'!D884)</f>
        <v/>
      </c>
      <c r="J887" s="35" t="str">
        <f>IF('Student Record'!T884="","",'Student Record'!T884)</f>
        <v/>
      </c>
      <c r="K887" s="35" t="str">
        <f>IF('Student Record'!V884="","",'Student Record'!V884)</f>
        <v/>
      </c>
      <c r="L887" s="40" t="str">
        <f>IF('Student Record'!W884="","",'Student Record'!W884)</f>
        <v/>
      </c>
    </row>
    <row r="888" spans="1:12" ht="20.100000000000001" customHeight="1" x14ac:dyDescent="0.25">
      <c r="A888" s="39" t="str">
        <f>IF(Table1[[#This Row],[Name of Student]]="","",ROWS($A$1:A884))</f>
        <v/>
      </c>
      <c r="B888" s="36" t="str">
        <f>IF('Student Record'!A885="","",'Student Record'!A885)&amp;" "&amp;IF('Student Record'!B885="","",'Student Record'!B885)</f>
        <v xml:space="preserve"> </v>
      </c>
      <c r="C888" s="35" t="str">
        <f>IF('Student Record'!C885="","",'Student Record'!C885)</f>
        <v/>
      </c>
      <c r="D888" s="41" t="str">
        <f>IF('Student Record'!K885="","",'Student Record'!K885)</f>
        <v/>
      </c>
      <c r="E888" s="41" t="str">
        <f>IF('Student Record'!E885="","",'Student Record'!E885)</f>
        <v/>
      </c>
      <c r="F888" s="41" t="str">
        <f>IF('Student Record'!G885="","",'Student Record'!G885)</f>
        <v/>
      </c>
      <c r="G888" s="41" t="str">
        <f>IF('Student Record'!H885="","",'Student Record'!H885)</f>
        <v/>
      </c>
      <c r="H888" s="44" t="str">
        <f>IF('Student Record'!J885="","",'Student Record'!J885)</f>
        <v/>
      </c>
      <c r="I888" s="44" t="str">
        <f>IF('Student Record'!D885="","",'Student Record'!D885)</f>
        <v/>
      </c>
      <c r="J888" s="35" t="str">
        <f>IF('Student Record'!T885="","",'Student Record'!T885)</f>
        <v/>
      </c>
      <c r="K888" s="35" t="str">
        <f>IF('Student Record'!V885="","",'Student Record'!V885)</f>
        <v/>
      </c>
      <c r="L888" s="40" t="str">
        <f>IF('Student Record'!W885="","",'Student Record'!W885)</f>
        <v/>
      </c>
    </row>
    <row r="889" spans="1:12" ht="20.100000000000001" customHeight="1" x14ac:dyDescent="0.25">
      <c r="A889" s="39" t="str">
        <f>IF(Table1[[#This Row],[Name of Student]]="","",ROWS($A$1:A885))</f>
        <v/>
      </c>
      <c r="B889" s="36" t="str">
        <f>IF('Student Record'!A886="","",'Student Record'!A886)&amp;" "&amp;IF('Student Record'!B886="","",'Student Record'!B886)</f>
        <v xml:space="preserve"> </v>
      </c>
      <c r="C889" s="35" t="str">
        <f>IF('Student Record'!C886="","",'Student Record'!C886)</f>
        <v/>
      </c>
      <c r="D889" s="41" t="str">
        <f>IF('Student Record'!K886="","",'Student Record'!K886)</f>
        <v/>
      </c>
      <c r="E889" s="41" t="str">
        <f>IF('Student Record'!E886="","",'Student Record'!E886)</f>
        <v/>
      </c>
      <c r="F889" s="41" t="str">
        <f>IF('Student Record'!G886="","",'Student Record'!G886)</f>
        <v/>
      </c>
      <c r="G889" s="41" t="str">
        <f>IF('Student Record'!H886="","",'Student Record'!H886)</f>
        <v/>
      </c>
      <c r="H889" s="44" t="str">
        <f>IF('Student Record'!J886="","",'Student Record'!J886)</f>
        <v/>
      </c>
      <c r="I889" s="44" t="str">
        <f>IF('Student Record'!D886="","",'Student Record'!D886)</f>
        <v/>
      </c>
      <c r="J889" s="35" t="str">
        <f>IF('Student Record'!T886="","",'Student Record'!T886)</f>
        <v/>
      </c>
      <c r="K889" s="35" t="str">
        <f>IF('Student Record'!V886="","",'Student Record'!V886)</f>
        <v/>
      </c>
      <c r="L889" s="40" t="str">
        <f>IF('Student Record'!W886="","",'Student Record'!W886)</f>
        <v/>
      </c>
    </row>
    <row r="890" spans="1:12" ht="20.100000000000001" customHeight="1" x14ac:dyDescent="0.25">
      <c r="A890" s="39" t="str">
        <f>IF(Table1[[#This Row],[Name of Student]]="","",ROWS($A$1:A886))</f>
        <v/>
      </c>
      <c r="B890" s="36" t="str">
        <f>IF('Student Record'!A887="","",'Student Record'!A887)&amp;" "&amp;IF('Student Record'!B887="","",'Student Record'!B887)</f>
        <v xml:space="preserve"> </v>
      </c>
      <c r="C890" s="35" t="str">
        <f>IF('Student Record'!C887="","",'Student Record'!C887)</f>
        <v/>
      </c>
      <c r="D890" s="41" t="str">
        <f>IF('Student Record'!K887="","",'Student Record'!K887)</f>
        <v/>
      </c>
      <c r="E890" s="41" t="str">
        <f>IF('Student Record'!E887="","",'Student Record'!E887)</f>
        <v/>
      </c>
      <c r="F890" s="41" t="str">
        <f>IF('Student Record'!G887="","",'Student Record'!G887)</f>
        <v/>
      </c>
      <c r="G890" s="41" t="str">
        <f>IF('Student Record'!H887="","",'Student Record'!H887)</f>
        <v/>
      </c>
      <c r="H890" s="44" t="str">
        <f>IF('Student Record'!J887="","",'Student Record'!J887)</f>
        <v/>
      </c>
      <c r="I890" s="44" t="str">
        <f>IF('Student Record'!D887="","",'Student Record'!D887)</f>
        <v/>
      </c>
      <c r="J890" s="35" t="str">
        <f>IF('Student Record'!T887="","",'Student Record'!T887)</f>
        <v/>
      </c>
      <c r="K890" s="35" t="str">
        <f>IF('Student Record'!V887="","",'Student Record'!V887)</f>
        <v/>
      </c>
      <c r="L890" s="40" t="str">
        <f>IF('Student Record'!W887="","",'Student Record'!W887)</f>
        <v/>
      </c>
    </row>
    <row r="891" spans="1:12" ht="20.100000000000001" customHeight="1" x14ac:dyDescent="0.25">
      <c r="A891" s="39" t="str">
        <f>IF(Table1[[#This Row],[Name of Student]]="","",ROWS($A$1:A887))</f>
        <v/>
      </c>
      <c r="B891" s="36" t="str">
        <f>IF('Student Record'!A888="","",'Student Record'!A888)&amp;" "&amp;IF('Student Record'!B888="","",'Student Record'!B888)</f>
        <v xml:space="preserve"> </v>
      </c>
      <c r="C891" s="35" t="str">
        <f>IF('Student Record'!C888="","",'Student Record'!C888)</f>
        <v/>
      </c>
      <c r="D891" s="41" t="str">
        <f>IF('Student Record'!K888="","",'Student Record'!K888)</f>
        <v/>
      </c>
      <c r="E891" s="41" t="str">
        <f>IF('Student Record'!E888="","",'Student Record'!E888)</f>
        <v/>
      </c>
      <c r="F891" s="41" t="str">
        <f>IF('Student Record'!G888="","",'Student Record'!G888)</f>
        <v/>
      </c>
      <c r="G891" s="41" t="str">
        <f>IF('Student Record'!H888="","",'Student Record'!H888)</f>
        <v/>
      </c>
      <c r="H891" s="44" t="str">
        <f>IF('Student Record'!J888="","",'Student Record'!J888)</f>
        <v/>
      </c>
      <c r="I891" s="44" t="str">
        <f>IF('Student Record'!D888="","",'Student Record'!D888)</f>
        <v/>
      </c>
      <c r="J891" s="35" t="str">
        <f>IF('Student Record'!T888="","",'Student Record'!T888)</f>
        <v/>
      </c>
      <c r="K891" s="35" t="str">
        <f>IF('Student Record'!V888="","",'Student Record'!V888)</f>
        <v/>
      </c>
      <c r="L891" s="40" t="str">
        <f>IF('Student Record'!W888="","",'Student Record'!W888)</f>
        <v/>
      </c>
    </row>
    <row r="892" spans="1:12" ht="20.100000000000001" customHeight="1" x14ac:dyDescent="0.25">
      <c r="A892" s="39" t="str">
        <f>IF(Table1[[#This Row],[Name of Student]]="","",ROWS($A$1:A888))</f>
        <v/>
      </c>
      <c r="B892" s="36" t="str">
        <f>IF('Student Record'!A889="","",'Student Record'!A889)&amp;" "&amp;IF('Student Record'!B889="","",'Student Record'!B889)</f>
        <v xml:space="preserve"> </v>
      </c>
      <c r="C892" s="35" t="str">
        <f>IF('Student Record'!C889="","",'Student Record'!C889)</f>
        <v/>
      </c>
      <c r="D892" s="41" t="str">
        <f>IF('Student Record'!K889="","",'Student Record'!K889)</f>
        <v/>
      </c>
      <c r="E892" s="41" t="str">
        <f>IF('Student Record'!E889="","",'Student Record'!E889)</f>
        <v/>
      </c>
      <c r="F892" s="41" t="str">
        <f>IF('Student Record'!G889="","",'Student Record'!G889)</f>
        <v/>
      </c>
      <c r="G892" s="41" t="str">
        <f>IF('Student Record'!H889="","",'Student Record'!H889)</f>
        <v/>
      </c>
      <c r="H892" s="44" t="str">
        <f>IF('Student Record'!J889="","",'Student Record'!J889)</f>
        <v/>
      </c>
      <c r="I892" s="44" t="str">
        <f>IF('Student Record'!D889="","",'Student Record'!D889)</f>
        <v/>
      </c>
      <c r="J892" s="35" t="str">
        <f>IF('Student Record'!T889="","",'Student Record'!T889)</f>
        <v/>
      </c>
      <c r="K892" s="35" t="str">
        <f>IF('Student Record'!V889="","",'Student Record'!V889)</f>
        <v/>
      </c>
      <c r="L892" s="40" t="str">
        <f>IF('Student Record'!W889="","",'Student Record'!W889)</f>
        <v/>
      </c>
    </row>
    <row r="893" spans="1:12" ht="20.100000000000001" customHeight="1" x14ac:dyDescent="0.25">
      <c r="A893" s="39" t="str">
        <f>IF(Table1[[#This Row],[Name of Student]]="","",ROWS($A$1:A889))</f>
        <v/>
      </c>
      <c r="B893" s="36" t="str">
        <f>IF('Student Record'!A890="","",'Student Record'!A890)&amp;" "&amp;IF('Student Record'!B890="","",'Student Record'!B890)</f>
        <v xml:space="preserve"> </v>
      </c>
      <c r="C893" s="35" t="str">
        <f>IF('Student Record'!C890="","",'Student Record'!C890)</f>
        <v/>
      </c>
      <c r="D893" s="41" t="str">
        <f>IF('Student Record'!K890="","",'Student Record'!K890)</f>
        <v/>
      </c>
      <c r="E893" s="41" t="str">
        <f>IF('Student Record'!E890="","",'Student Record'!E890)</f>
        <v/>
      </c>
      <c r="F893" s="41" t="str">
        <f>IF('Student Record'!G890="","",'Student Record'!G890)</f>
        <v/>
      </c>
      <c r="G893" s="41" t="str">
        <f>IF('Student Record'!H890="","",'Student Record'!H890)</f>
        <v/>
      </c>
      <c r="H893" s="44" t="str">
        <f>IF('Student Record'!J890="","",'Student Record'!J890)</f>
        <v/>
      </c>
      <c r="I893" s="44" t="str">
        <f>IF('Student Record'!D890="","",'Student Record'!D890)</f>
        <v/>
      </c>
      <c r="J893" s="35" t="str">
        <f>IF('Student Record'!T890="","",'Student Record'!T890)</f>
        <v/>
      </c>
      <c r="K893" s="35" t="str">
        <f>IF('Student Record'!V890="","",'Student Record'!V890)</f>
        <v/>
      </c>
      <c r="L893" s="40" t="str">
        <f>IF('Student Record'!W890="","",'Student Record'!W890)</f>
        <v/>
      </c>
    </row>
    <row r="894" spans="1:12" ht="20.100000000000001" customHeight="1" x14ac:dyDescent="0.25">
      <c r="A894" s="39" t="str">
        <f>IF(Table1[[#This Row],[Name of Student]]="","",ROWS($A$1:A890))</f>
        <v/>
      </c>
      <c r="B894" s="36" t="str">
        <f>IF('Student Record'!A891="","",'Student Record'!A891)&amp;" "&amp;IF('Student Record'!B891="","",'Student Record'!B891)</f>
        <v xml:space="preserve"> </v>
      </c>
      <c r="C894" s="35" t="str">
        <f>IF('Student Record'!C891="","",'Student Record'!C891)</f>
        <v/>
      </c>
      <c r="D894" s="41" t="str">
        <f>IF('Student Record'!K891="","",'Student Record'!K891)</f>
        <v/>
      </c>
      <c r="E894" s="41" t="str">
        <f>IF('Student Record'!E891="","",'Student Record'!E891)</f>
        <v/>
      </c>
      <c r="F894" s="41" t="str">
        <f>IF('Student Record'!G891="","",'Student Record'!G891)</f>
        <v/>
      </c>
      <c r="G894" s="41" t="str">
        <f>IF('Student Record'!H891="","",'Student Record'!H891)</f>
        <v/>
      </c>
      <c r="H894" s="44" t="str">
        <f>IF('Student Record'!J891="","",'Student Record'!J891)</f>
        <v/>
      </c>
      <c r="I894" s="44" t="str">
        <f>IF('Student Record'!D891="","",'Student Record'!D891)</f>
        <v/>
      </c>
      <c r="J894" s="35" t="str">
        <f>IF('Student Record'!T891="","",'Student Record'!T891)</f>
        <v/>
      </c>
      <c r="K894" s="35" t="str">
        <f>IF('Student Record'!V891="","",'Student Record'!V891)</f>
        <v/>
      </c>
      <c r="L894" s="40" t="str">
        <f>IF('Student Record'!W891="","",'Student Record'!W891)</f>
        <v/>
      </c>
    </row>
    <row r="895" spans="1:12" ht="20.100000000000001" customHeight="1" x14ac:dyDescent="0.25">
      <c r="A895" s="39" t="str">
        <f>IF(Table1[[#This Row],[Name of Student]]="","",ROWS($A$1:A891))</f>
        <v/>
      </c>
      <c r="B895" s="36" t="str">
        <f>IF('Student Record'!A892="","",'Student Record'!A892)&amp;" "&amp;IF('Student Record'!B892="","",'Student Record'!B892)</f>
        <v xml:space="preserve"> </v>
      </c>
      <c r="C895" s="35" t="str">
        <f>IF('Student Record'!C892="","",'Student Record'!C892)</f>
        <v/>
      </c>
      <c r="D895" s="41" t="str">
        <f>IF('Student Record'!K892="","",'Student Record'!K892)</f>
        <v/>
      </c>
      <c r="E895" s="41" t="str">
        <f>IF('Student Record'!E892="","",'Student Record'!E892)</f>
        <v/>
      </c>
      <c r="F895" s="41" t="str">
        <f>IF('Student Record'!G892="","",'Student Record'!G892)</f>
        <v/>
      </c>
      <c r="G895" s="41" t="str">
        <f>IF('Student Record'!H892="","",'Student Record'!H892)</f>
        <v/>
      </c>
      <c r="H895" s="44" t="str">
        <f>IF('Student Record'!J892="","",'Student Record'!J892)</f>
        <v/>
      </c>
      <c r="I895" s="44" t="str">
        <f>IF('Student Record'!D892="","",'Student Record'!D892)</f>
        <v/>
      </c>
      <c r="J895" s="35" t="str">
        <f>IF('Student Record'!T892="","",'Student Record'!T892)</f>
        <v/>
      </c>
      <c r="K895" s="35" t="str">
        <f>IF('Student Record'!V892="","",'Student Record'!V892)</f>
        <v/>
      </c>
      <c r="L895" s="40" t="str">
        <f>IF('Student Record'!W892="","",'Student Record'!W892)</f>
        <v/>
      </c>
    </row>
    <row r="896" spans="1:12" ht="20.100000000000001" customHeight="1" x14ac:dyDescent="0.25">
      <c r="A896" s="39" t="str">
        <f>IF(Table1[[#This Row],[Name of Student]]="","",ROWS($A$1:A892))</f>
        <v/>
      </c>
      <c r="B896" s="36" t="str">
        <f>IF('Student Record'!A893="","",'Student Record'!A893)&amp;" "&amp;IF('Student Record'!B893="","",'Student Record'!B893)</f>
        <v xml:space="preserve"> </v>
      </c>
      <c r="C896" s="35" t="str">
        <f>IF('Student Record'!C893="","",'Student Record'!C893)</f>
        <v/>
      </c>
      <c r="D896" s="41" t="str">
        <f>IF('Student Record'!K893="","",'Student Record'!K893)</f>
        <v/>
      </c>
      <c r="E896" s="41" t="str">
        <f>IF('Student Record'!E893="","",'Student Record'!E893)</f>
        <v/>
      </c>
      <c r="F896" s="41" t="str">
        <f>IF('Student Record'!G893="","",'Student Record'!G893)</f>
        <v/>
      </c>
      <c r="G896" s="41" t="str">
        <f>IF('Student Record'!H893="","",'Student Record'!H893)</f>
        <v/>
      </c>
      <c r="H896" s="44" t="str">
        <f>IF('Student Record'!J893="","",'Student Record'!J893)</f>
        <v/>
      </c>
      <c r="I896" s="44" t="str">
        <f>IF('Student Record'!D893="","",'Student Record'!D893)</f>
        <v/>
      </c>
      <c r="J896" s="35" t="str">
        <f>IF('Student Record'!T893="","",'Student Record'!T893)</f>
        <v/>
      </c>
      <c r="K896" s="35" t="str">
        <f>IF('Student Record'!V893="","",'Student Record'!V893)</f>
        <v/>
      </c>
      <c r="L896" s="40" t="str">
        <f>IF('Student Record'!W893="","",'Student Record'!W893)</f>
        <v/>
      </c>
    </row>
    <row r="897" spans="1:12" ht="20.100000000000001" customHeight="1" x14ac:dyDescent="0.25">
      <c r="A897" s="39" t="str">
        <f>IF(Table1[[#This Row],[Name of Student]]="","",ROWS($A$1:A893))</f>
        <v/>
      </c>
      <c r="B897" s="36" t="str">
        <f>IF('Student Record'!A894="","",'Student Record'!A894)&amp;" "&amp;IF('Student Record'!B894="","",'Student Record'!B894)</f>
        <v xml:space="preserve"> </v>
      </c>
      <c r="C897" s="35" t="str">
        <f>IF('Student Record'!C894="","",'Student Record'!C894)</f>
        <v/>
      </c>
      <c r="D897" s="41" t="str">
        <f>IF('Student Record'!K894="","",'Student Record'!K894)</f>
        <v/>
      </c>
      <c r="E897" s="41" t="str">
        <f>IF('Student Record'!E894="","",'Student Record'!E894)</f>
        <v/>
      </c>
      <c r="F897" s="41" t="str">
        <f>IF('Student Record'!G894="","",'Student Record'!G894)</f>
        <v/>
      </c>
      <c r="G897" s="41" t="str">
        <f>IF('Student Record'!H894="","",'Student Record'!H894)</f>
        <v/>
      </c>
      <c r="H897" s="44" t="str">
        <f>IF('Student Record'!J894="","",'Student Record'!J894)</f>
        <v/>
      </c>
      <c r="I897" s="44" t="str">
        <f>IF('Student Record'!D894="","",'Student Record'!D894)</f>
        <v/>
      </c>
      <c r="J897" s="35" t="str">
        <f>IF('Student Record'!T894="","",'Student Record'!T894)</f>
        <v/>
      </c>
      <c r="K897" s="35" t="str">
        <f>IF('Student Record'!V894="","",'Student Record'!V894)</f>
        <v/>
      </c>
      <c r="L897" s="40" t="str">
        <f>IF('Student Record'!W894="","",'Student Record'!W894)</f>
        <v/>
      </c>
    </row>
    <row r="898" spans="1:12" ht="20.100000000000001" customHeight="1" x14ac:dyDescent="0.25">
      <c r="A898" s="39" t="str">
        <f>IF(Table1[[#This Row],[Name of Student]]="","",ROWS($A$1:A894))</f>
        <v/>
      </c>
      <c r="B898" s="36" t="str">
        <f>IF('Student Record'!A895="","",'Student Record'!A895)&amp;" "&amp;IF('Student Record'!B895="","",'Student Record'!B895)</f>
        <v xml:space="preserve"> </v>
      </c>
      <c r="C898" s="35" t="str">
        <f>IF('Student Record'!C895="","",'Student Record'!C895)</f>
        <v/>
      </c>
      <c r="D898" s="41" t="str">
        <f>IF('Student Record'!K895="","",'Student Record'!K895)</f>
        <v/>
      </c>
      <c r="E898" s="41" t="str">
        <f>IF('Student Record'!E895="","",'Student Record'!E895)</f>
        <v/>
      </c>
      <c r="F898" s="41" t="str">
        <f>IF('Student Record'!G895="","",'Student Record'!G895)</f>
        <v/>
      </c>
      <c r="G898" s="41" t="str">
        <f>IF('Student Record'!H895="","",'Student Record'!H895)</f>
        <v/>
      </c>
      <c r="H898" s="44" t="str">
        <f>IF('Student Record'!J895="","",'Student Record'!J895)</f>
        <v/>
      </c>
      <c r="I898" s="44" t="str">
        <f>IF('Student Record'!D895="","",'Student Record'!D895)</f>
        <v/>
      </c>
      <c r="J898" s="35" t="str">
        <f>IF('Student Record'!T895="","",'Student Record'!T895)</f>
        <v/>
      </c>
      <c r="K898" s="35" t="str">
        <f>IF('Student Record'!V895="","",'Student Record'!V895)</f>
        <v/>
      </c>
      <c r="L898" s="40" t="str">
        <f>IF('Student Record'!W895="","",'Student Record'!W895)</f>
        <v/>
      </c>
    </row>
    <row r="899" spans="1:12" ht="20.100000000000001" customHeight="1" x14ac:dyDescent="0.25">
      <c r="A899" s="39" t="str">
        <f>IF(Table1[[#This Row],[Name of Student]]="","",ROWS($A$1:A895))</f>
        <v/>
      </c>
      <c r="B899" s="36" t="str">
        <f>IF('Student Record'!A896="","",'Student Record'!A896)&amp;" "&amp;IF('Student Record'!B896="","",'Student Record'!B896)</f>
        <v xml:space="preserve"> </v>
      </c>
      <c r="C899" s="35" t="str">
        <f>IF('Student Record'!C896="","",'Student Record'!C896)</f>
        <v/>
      </c>
      <c r="D899" s="41" t="str">
        <f>IF('Student Record'!K896="","",'Student Record'!K896)</f>
        <v/>
      </c>
      <c r="E899" s="41" t="str">
        <f>IF('Student Record'!E896="","",'Student Record'!E896)</f>
        <v/>
      </c>
      <c r="F899" s="41" t="str">
        <f>IF('Student Record'!G896="","",'Student Record'!G896)</f>
        <v/>
      </c>
      <c r="G899" s="41" t="str">
        <f>IF('Student Record'!H896="","",'Student Record'!H896)</f>
        <v/>
      </c>
      <c r="H899" s="44" t="str">
        <f>IF('Student Record'!J896="","",'Student Record'!J896)</f>
        <v/>
      </c>
      <c r="I899" s="44" t="str">
        <f>IF('Student Record'!D896="","",'Student Record'!D896)</f>
        <v/>
      </c>
      <c r="J899" s="35" t="str">
        <f>IF('Student Record'!T896="","",'Student Record'!T896)</f>
        <v/>
      </c>
      <c r="K899" s="35" t="str">
        <f>IF('Student Record'!V896="","",'Student Record'!V896)</f>
        <v/>
      </c>
      <c r="L899" s="40" t="str">
        <f>IF('Student Record'!W896="","",'Student Record'!W896)</f>
        <v/>
      </c>
    </row>
    <row r="900" spans="1:12" ht="20.100000000000001" customHeight="1" x14ac:dyDescent="0.25">
      <c r="A900" s="39" t="str">
        <f>IF(Table1[[#This Row],[Name of Student]]="","",ROWS($A$1:A896))</f>
        <v/>
      </c>
      <c r="B900" s="36" t="str">
        <f>IF('Student Record'!A897="","",'Student Record'!A897)&amp;" "&amp;IF('Student Record'!B897="","",'Student Record'!B897)</f>
        <v xml:space="preserve"> </v>
      </c>
      <c r="C900" s="35" t="str">
        <f>IF('Student Record'!C897="","",'Student Record'!C897)</f>
        <v/>
      </c>
      <c r="D900" s="41" t="str">
        <f>IF('Student Record'!K897="","",'Student Record'!K897)</f>
        <v/>
      </c>
      <c r="E900" s="41" t="str">
        <f>IF('Student Record'!E897="","",'Student Record'!E897)</f>
        <v/>
      </c>
      <c r="F900" s="41" t="str">
        <f>IF('Student Record'!G897="","",'Student Record'!G897)</f>
        <v/>
      </c>
      <c r="G900" s="41" t="str">
        <f>IF('Student Record'!H897="","",'Student Record'!H897)</f>
        <v/>
      </c>
      <c r="H900" s="44" t="str">
        <f>IF('Student Record'!J897="","",'Student Record'!J897)</f>
        <v/>
      </c>
      <c r="I900" s="44" t="str">
        <f>IF('Student Record'!D897="","",'Student Record'!D897)</f>
        <v/>
      </c>
      <c r="J900" s="35" t="str">
        <f>IF('Student Record'!T897="","",'Student Record'!T897)</f>
        <v/>
      </c>
      <c r="K900" s="35" t="str">
        <f>IF('Student Record'!V897="","",'Student Record'!V897)</f>
        <v/>
      </c>
      <c r="L900" s="40" t="str">
        <f>IF('Student Record'!W897="","",'Student Record'!W897)</f>
        <v/>
      </c>
    </row>
    <row r="901" spans="1:12" ht="20.100000000000001" customHeight="1" x14ac:dyDescent="0.25">
      <c r="A901" s="39" t="str">
        <f>IF(Table1[[#This Row],[Name of Student]]="","",ROWS($A$1:A897))</f>
        <v/>
      </c>
      <c r="B901" s="36" t="str">
        <f>IF('Student Record'!A898="","",'Student Record'!A898)&amp;" "&amp;IF('Student Record'!B898="","",'Student Record'!B898)</f>
        <v xml:space="preserve"> </v>
      </c>
      <c r="C901" s="35" t="str">
        <f>IF('Student Record'!C898="","",'Student Record'!C898)</f>
        <v/>
      </c>
      <c r="D901" s="41" t="str">
        <f>IF('Student Record'!K898="","",'Student Record'!K898)</f>
        <v/>
      </c>
      <c r="E901" s="41" t="str">
        <f>IF('Student Record'!E898="","",'Student Record'!E898)</f>
        <v/>
      </c>
      <c r="F901" s="41" t="str">
        <f>IF('Student Record'!G898="","",'Student Record'!G898)</f>
        <v/>
      </c>
      <c r="G901" s="41" t="str">
        <f>IF('Student Record'!H898="","",'Student Record'!H898)</f>
        <v/>
      </c>
      <c r="H901" s="44" t="str">
        <f>IF('Student Record'!J898="","",'Student Record'!J898)</f>
        <v/>
      </c>
      <c r="I901" s="44" t="str">
        <f>IF('Student Record'!D898="","",'Student Record'!D898)</f>
        <v/>
      </c>
      <c r="J901" s="35" t="str">
        <f>IF('Student Record'!T898="","",'Student Record'!T898)</f>
        <v/>
      </c>
      <c r="K901" s="35" t="str">
        <f>IF('Student Record'!V898="","",'Student Record'!V898)</f>
        <v/>
      </c>
      <c r="L901" s="40" t="str">
        <f>IF('Student Record'!W898="","",'Student Record'!W898)</f>
        <v/>
      </c>
    </row>
    <row r="902" spans="1:12" ht="20.100000000000001" customHeight="1" x14ac:dyDescent="0.25">
      <c r="A902" s="39" t="str">
        <f>IF(Table1[[#This Row],[Name of Student]]="","",ROWS($A$1:A898))</f>
        <v/>
      </c>
      <c r="B902" s="36" t="str">
        <f>IF('Student Record'!A899="","",'Student Record'!A899)&amp;" "&amp;IF('Student Record'!B899="","",'Student Record'!B899)</f>
        <v xml:space="preserve"> </v>
      </c>
      <c r="C902" s="35" t="str">
        <f>IF('Student Record'!C899="","",'Student Record'!C899)</f>
        <v/>
      </c>
      <c r="D902" s="41" t="str">
        <f>IF('Student Record'!K899="","",'Student Record'!K899)</f>
        <v/>
      </c>
      <c r="E902" s="41" t="str">
        <f>IF('Student Record'!E899="","",'Student Record'!E899)</f>
        <v/>
      </c>
      <c r="F902" s="41" t="str">
        <f>IF('Student Record'!G899="","",'Student Record'!G899)</f>
        <v/>
      </c>
      <c r="G902" s="41" t="str">
        <f>IF('Student Record'!H899="","",'Student Record'!H899)</f>
        <v/>
      </c>
      <c r="H902" s="44" t="str">
        <f>IF('Student Record'!J899="","",'Student Record'!J899)</f>
        <v/>
      </c>
      <c r="I902" s="44" t="str">
        <f>IF('Student Record'!D899="","",'Student Record'!D899)</f>
        <v/>
      </c>
      <c r="J902" s="35" t="str">
        <f>IF('Student Record'!T899="","",'Student Record'!T899)</f>
        <v/>
      </c>
      <c r="K902" s="35" t="str">
        <f>IF('Student Record'!V899="","",'Student Record'!V899)</f>
        <v/>
      </c>
      <c r="L902" s="40" t="str">
        <f>IF('Student Record'!W899="","",'Student Record'!W899)</f>
        <v/>
      </c>
    </row>
    <row r="903" spans="1:12" ht="20.100000000000001" customHeight="1" x14ac:dyDescent="0.25">
      <c r="A903" s="39" t="str">
        <f>IF(Table1[[#This Row],[Name of Student]]="","",ROWS($A$1:A899))</f>
        <v/>
      </c>
      <c r="B903" s="36" t="str">
        <f>IF('Student Record'!A900="","",'Student Record'!A900)&amp;" "&amp;IF('Student Record'!B900="","",'Student Record'!B900)</f>
        <v xml:space="preserve"> </v>
      </c>
      <c r="C903" s="35" t="str">
        <f>IF('Student Record'!C900="","",'Student Record'!C900)</f>
        <v/>
      </c>
      <c r="D903" s="41" t="str">
        <f>IF('Student Record'!K900="","",'Student Record'!K900)</f>
        <v/>
      </c>
      <c r="E903" s="41" t="str">
        <f>IF('Student Record'!E900="","",'Student Record'!E900)</f>
        <v/>
      </c>
      <c r="F903" s="41" t="str">
        <f>IF('Student Record'!G900="","",'Student Record'!G900)</f>
        <v/>
      </c>
      <c r="G903" s="41" t="str">
        <f>IF('Student Record'!H900="","",'Student Record'!H900)</f>
        <v/>
      </c>
      <c r="H903" s="44" t="str">
        <f>IF('Student Record'!J900="","",'Student Record'!J900)</f>
        <v/>
      </c>
      <c r="I903" s="44" t="str">
        <f>IF('Student Record'!D900="","",'Student Record'!D900)</f>
        <v/>
      </c>
      <c r="J903" s="35" t="str">
        <f>IF('Student Record'!T900="","",'Student Record'!T900)</f>
        <v/>
      </c>
      <c r="K903" s="35" t="str">
        <f>IF('Student Record'!V900="","",'Student Record'!V900)</f>
        <v/>
      </c>
      <c r="L903" s="40" t="str">
        <f>IF('Student Record'!W900="","",'Student Record'!W900)</f>
        <v/>
      </c>
    </row>
    <row r="904" spans="1:12" ht="20.100000000000001" customHeight="1" x14ac:dyDescent="0.25">
      <c r="A904" s="39" t="str">
        <f>IF(Table1[[#This Row],[Name of Student]]="","",ROWS($A$1:A900))</f>
        <v/>
      </c>
      <c r="B904" s="36" t="str">
        <f>IF('Student Record'!A901="","",'Student Record'!A901)&amp;" "&amp;IF('Student Record'!B901="","",'Student Record'!B901)</f>
        <v xml:space="preserve"> </v>
      </c>
      <c r="C904" s="35" t="str">
        <f>IF('Student Record'!C901="","",'Student Record'!C901)</f>
        <v/>
      </c>
      <c r="D904" s="41" t="str">
        <f>IF('Student Record'!K901="","",'Student Record'!K901)</f>
        <v/>
      </c>
      <c r="E904" s="41" t="str">
        <f>IF('Student Record'!E901="","",'Student Record'!E901)</f>
        <v/>
      </c>
      <c r="F904" s="41" t="str">
        <f>IF('Student Record'!G901="","",'Student Record'!G901)</f>
        <v/>
      </c>
      <c r="G904" s="41" t="str">
        <f>IF('Student Record'!H901="","",'Student Record'!H901)</f>
        <v/>
      </c>
      <c r="H904" s="44" t="str">
        <f>IF('Student Record'!J901="","",'Student Record'!J901)</f>
        <v/>
      </c>
      <c r="I904" s="44" t="str">
        <f>IF('Student Record'!D901="","",'Student Record'!D901)</f>
        <v/>
      </c>
      <c r="J904" s="35" t="str">
        <f>IF('Student Record'!T901="","",'Student Record'!T901)</f>
        <v/>
      </c>
      <c r="K904" s="35" t="str">
        <f>IF('Student Record'!V901="","",'Student Record'!V901)</f>
        <v/>
      </c>
      <c r="L904" s="40" t="str">
        <f>IF('Student Record'!W901="","",'Student Record'!W901)</f>
        <v/>
      </c>
    </row>
    <row r="905" spans="1:12" ht="20.100000000000001" customHeight="1" x14ac:dyDescent="0.25">
      <c r="A905" s="39" t="str">
        <f>IF(Table1[[#This Row],[Name of Student]]="","",ROWS($A$1:A901))</f>
        <v/>
      </c>
      <c r="B905" s="36" t="str">
        <f>IF('Student Record'!A902="","",'Student Record'!A902)&amp;" "&amp;IF('Student Record'!B902="","",'Student Record'!B902)</f>
        <v xml:space="preserve"> </v>
      </c>
      <c r="C905" s="35" t="str">
        <f>IF('Student Record'!C902="","",'Student Record'!C902)</f>
        <v/>
      </c>
      <c r="D905" s="41" t="str">
        <f>IF('Student Record'!K902="","",'Student Record'!K902)</f>
        <v/>
      </c>
      <c r="E905" s="41" t="str">
        <f>IF('Student Record'!E902="","",'Student Record'!E902)</f>
        <v/>
      </c>
      <c r="F905" s="41" t="str">
        <f>IF('Student Record'!G902="","",'Student Record'!G902)</f>
        <v/>
      </c>
      <c r="G905" s="41" t="str">
        <f>IF('Student Record'!H902="","",'Student Record'!H902)</f>
        <v/>
      </c>
      <c r="H905" s="44" t="str">
        <f>IF('Student Record'!J902="","",'Student Record'!J902)</f>
        <v/>
      </c>
      <c r="I905" s="44" t="str">
        <f>IF('Student Record'!D902="","",'Student Record'!D902)</f>
        <v/>
      </c>
      <c r="J905" s="35" t="str">
        <f>IF('Student Record'!T902="","",'Student Record'!T902)</f>
        <v/>
      </c>
      <c r="K905" s="35" t="str">
        <f>IF('Student Record'!V902="","",'Student Record'!V902)</f>
        <v/>
      </c>
      <c r="L905" s="40" t="str">
        <f>IF('Student Record'!W902="","",'Student Record'!W902)</f>
        <v/>
      </c>
    </row>
    <row r="906" spans="1:12" ht="20.100000000000001" customHeight="1" x14ac:dyDescent="0.25">
      <c r="A906" s="39" t="str">
        <f>IF(Table1[[#This Row],[Name of Student]]="","",ROWS($A$1:A902))</f>
        <v/>
      </c>
      <c r="B906" s="36" t="str">
        <f>IF('Student Record'!A903="","",'Student Record'!A903)&amp;" "&amp;IF('Student Record'!B903="","",'Student Record'!B903)</f>
        <v xml:space="preserve"> </v>
      </c>
      <c r="C906" s="35" t="str">
        <f>IF('Student Record'!C903="","",'Student Record'!C903)</f>
        <v/>
      </c>
      <c r="D906" s="41" t="str">
        <f>IF('Student Record'!K903="","",'Student Record'!K903)</f>
        <v/>
      </c>
      <c r="E906" s="41" t="str">
        <f>IF('Student Record'!E903="","",'Student Record'!E903)</f>
        <v/>
      </c>
      <c r="F906" s="41" t="str">
        <f>IF('Student Record'!G903="","",'Student Record'!G903)</f>
        <v/>
      </c>
      <c r="G906" s="41" t="str">
        <f>IF('Student Record'!H903="","",'Student Record'!H903)</f>
        <v/>
      </c>
      <c r="H906" s="44" t="str">
        <f>IF('Student Record'!J903="","",'Student Record'!J903)</f>
        <v/>
      </c>
      <c r="I906" s="44" t="str">
        <f>IF('Student Record'!D903="","",'Student Record'!D903)</f>
        <v/>
      </c>
      <c r="J906" s="35" t="str">
        <f>IF('Student Record'!T903="","",'Student Record'!T903)</f>
        <v/>
      </c>
      <c r="K906" s="35" t="str">
        <f>IF('Student Record'!V903="","",'Student Record'!V903)</f>
        <v/>
      </c>
      <c r="L906" s="40" t="str">
        <f>IF('Student Record'!W903="","",'Student Record'!W903)</f>
        <v/>
      </c>
    </row>
    <row r="907" spans="1:12" ht="20.100000000000001" customHeight="1" x14ac:dyDescent="0.25">
      <c r="A907" s="39" t="str">
        <f>IF(Table1[[#This Row],[Name of Student]]="","",ROWS($A$1:A903))</f>
        <v/>
      </c>
      <c r="B907" s="36" t="str">
        <f>IF('Student Record'!A904="","",'Student Record'!A904)&amp;" "&amp;IF('Student Record'!B904="","",'Student Record'!B904)</f>
        <v xml:space="preserve"> </v>
      </c>
      <c r="C907" s="35" t="str">
        <f>IF('Student Record'!C904="","",'Student Record'!C904)</f>
        <v/>
      </c>
      <c r="D907" s="41" t="str">
        <f>IF('Student Record'!K904="","",'Student Record'!K904)</f>
        <v/>
      </c>
      <c r="E907" s="41" t="str">
        <f>IF('Student Record'!E904="","",'Student Record'!E904)</f>
        <v/>
      </c>
      <c r="F907" s="41" t="str">
        <f>IF('Student Record'!G904="","",'Student Record'!G904)</f>
        <v/>
      </c>
      <c r="G907" s="41" t="str">
        <f>IF('Student Record'!H904="","",'Student Record'!H904)</f>
        <v/>
      </c>
      <c r="H907" s="44" t="str">
        <f>IF('Student Record'!J904="","",'Student Record'!J904)</f>
        <v/>
      </c>
      <c r="I907" s="44" t="str">
        <f>IF('Student Record'!D904="","",'Student Record'!D904)</f>
        <v/>
      </c>
      <c r="J907" s="35" t="str">
        <f>IF('Student Record'!T904="","",'Student Record'!T904)</f>
        <v/>
      </c>
      <c r="K907" s="35" t="str">
        <f>IF('Student Record'!V904="","",'Student Record'!V904)</f>
        <v/>
      </c>
      <c r="L907" s="40" t="str">
        <f>IF('Student Record'!W904="","",'Student Record'!W904)</f>
        <v/>
      </c>
    </row>
    <row r="908" spans="1:12" ht="20.100000000000001" customHeight="1" x14ac:dyDescent="0.25">
      <c r="A908" s="39" t="str">
        <f>IF(Table1[[#This Row],[Name of Student]]="","",ROWS($A$1:A904))</f>
        <v/>
      </c>
      <c r="B908" s="36" t="str">
        <f>IF('Student Record'!A905="","",'Student Record'!A905)&amp;" "&amp;IF('Student Record'!B905="","",'Student Record'!B905)</f>
        <v xml:space="preserve"> </v>
      </c>
      <c r="C908" s="35" t="str">
        <f>IF('Student Record'!C905="","",'Student Record'!C905)</f>
        <v/>
      </c>
      <c r="D908" s="41" t="str">
        <f>IF('Student Record'!K905="","",'Student Record'!K905)</f>
        <v/>
      </c>
      <c r="E908" s="41" t="str">
        <f>IF('Student Record'!E905="","",'Student Record'!E905)</f>
        <v/>
      </c>
      <c r="F908" s="41" t="str">
        <f>IF('Student Record'!G905="","",'Student Record'!G905)</f>
        <v/>
      </c>
      <c r="G908" s="41" t="str">
        <f>IF('Student Record'!H905="","",'Student Record'!H905)</f>
        <v/>
      </c>
      <c r="H908" s="44" t="str">
        <f>IF('Student Record'!J905="","",'Student Record'!J905)</f>
        <v/>
      </c>
      <c r="I908" s="44" t="str">
        <f>IF('Student Record'!D905="","",'Student Record'!D905)</f>
        <v/>
      </c>
      <c r="J908" s="35" t="str">
        <f>IF('Student Record'!T905="","",'Student Record'!T905)</f>
        <v/>
      </c>
      <c r="K908" s="35" t="str">
        <f>IF('Student Record'!V905="","",'Student Record'!V905)</f>
        <v/>
      </c>
      <c r="L908" s="40" t="str">
        <f>IF('Student Record'!W905="","",'Student Record'!W905)</f>
        <v/>
      </c>
    </row>
    <row r="909" spans="1:12" ht="20.100000000000001" customHeight="1" x14ac:dyDescent="0.25">
      <c r="A909" s="39" t="str">
        <f>IF(Table1[[#This Row],[Name of Student]]="","",ROWS($A$1:A905))</f>
        <v/>
      </c>
      <c r="B909" s="36" t="str">
        <f>IF('Student Record'!A906="","",'Student Record'!A906)&amp;" "&amp;IF('Student Record'!B906="","",'Student Record'!B906)</f>
        <v xml:space="preserve"> </v>
      </c>
      <c r="C909" s="35" t="str">
        <f>IF('Student Record'!C906="","",'Student Record'!C906)</f>
        <v/>
      </c>
      <c r="D909" s="41" t="str">
        <f>IF('Student Record'!K906="","",'Student Record'!K906)</f>
        <v/>
      </c>
      <c r="E909" s="41" t="str">
        <f>IF('Student Record'!E906="","",'Student Record'!E906)</f>
        <v/>
      </c>
      <c r="F909" s="41" t="str">
        <f>IF('Student Record'!G906="","",'Student Record'!G906)</f>
        <v/>
      </c>
      <c r="G909" s="41" t="str">
        <f>IF('Student Record'!H906="","",'Student Record'!H906)</f>
        <v/>
      </c>
      <c r="H909" s="44" t="str">
        <f>IF('Student Record'!J906="","",'Student Record'!J906)</f>
        <v/>
      </c>
      <c r="I909" s="44" t="str">
        <f>IF('Student Record'!D906="","",'Student Record'!D906)</f>
        <v/>
      </c>
      <c r="J909" s="35" t="str">
        <f>IF('Student Record'!T906="","",'Student Record'!T906)</f>
        <v/>
      </c>
      <c r="K909" s="35" t="str">
        <f>IF('Student Record'!V906="","",'Student Record'!V906)</f>
        <v/>
      </c>
      <c r="L909" s="40" t="str">
        <f>IF('Student Record'!W906="","",'Student Record'!W906)</f>
        <v/>
      </c>
    </row>
    <row r="910" spans="1:12" ht="20.100000000000001" customHeight="1" x14ac:dyDescent="0.25">
      <c r="A910" s="39" t="str">
        <f>IF(Table1[[#This Row],[Name of Student]]="","",ROWS($A$1:A906))</f>
        <v/>
      </c>
      <c r="B910" s="36" t="str">
        <f>IF('Student Record'!A907="","",'Student Record'!A907)&amp;" "&amp;IF('Student Record'!B907="","",'Student Record'!B907)</f>
        <v xml:space="preserve"> </v>
      </c>
      <c r="C910" s="35" t="str">
        <f>IF('Student Record'!C907="","",'Student Record'!C907)</f>
        <v/>
      </c>
      <c r="D910" s="41" t="str">
        <f>IF('Student Record'!K907="","",'Student Record'!K907)</f>
        <v/>
      </c>
      <c r="E910" s="41" t="str">
        <f>IF('Student Record'!E907="","",'Student Record'!E907)</f>
        <v/>
      </c>
      <c r="F910" s="41" t="str">
        <f>IF('Student Record'!G907="","",'Student Record'!G907)</f>
        <v/>
      </c>
      <c r="G910" s="41" t="str">
        <f>IF('Student Record'!H907="","",'Student Record'!H907)</f>
        <v/>
      </c>
      <c r="H910" s="44" t="str">
        <f>IF('Student Record'!J907="","",'Student Record'!J907)</f>
        <v/>
      </c>
      <c r="I910" s="44" t="str">
        <f>IF('Student Record'!D907="","",'Student Record'!D907)</f>
        <v/>
      </c>
      <c r="J910" s="35" t="str">
        <f>IF('Student Record'!T907="","",'Student Record'!T907)</f>
        <v/>
      </c>
      <c r="K910" s="35" t="str">
        <f>IF('Student Record'!V907="","",'Student Record'!V907)</f>
        <v/>
      </c>
      <c r="L910" s="40" t="str">
        <f>IF('Student Record'!W907="","",'Student Record'!W907)</f>
        <v/>
      </c>
    </row>
    <row r="911" spans="1:12" ht="20.100000000000001" customHeight="1" x14ac:dyDescent="0.25">
      <c r="A911" s="39" t="str">
        <f>IF(Table1[[#This Row],[Name of Student]]="","",ROWS($A$1:A907))</f>
        <v/>
      </c>
      <c r="B911" s="36" t="str">
        <f>IF('Student Record'!A908="","",'Student Record'!A908)&amp;" "&amp;IF('Student Record'!B908="","",'Student Record'!B908)</f>
        <v xml:space="preserve"> </v>
      </c>
      <c r="C911" s="35" t="str">
        <f>IF('Student Record'!C908="","",'Student Record'!C908)</f>
        <v/>
      </c>
      <c r="D911" s="41" t="str">
        <f>IF('Student Record'!K908="","",'Student Record'!K908)</f>
        <v/>
      </c>
      <c r="E911" s="41" t="str">
        <f>IF('Student Record'!E908="","",'Student Record'!E908)</f>
        <v/>
      </c>
      <c r="F911" s="41" t="str">
        <f>IF('Student Record'!G908="","",'Student Record'!G908)</f>
        <v/>
      </c>
      <c r="G911" s="41" t="str">
        <f>IF('Student Record'!H908="","",'Student Record'!H908)</f>
        <v/>
      </c>
      <c r="H911" s="44" t="str">
        <f>IF('Student Record'!J908="","",'Student Record'!J908)</f>
        <v/>
      </c>
      <c r="I911" s="44" t="str">
        <f>IF('Student Record'!D908="","",'Student Record'!D908)</f>
        <v/>
      </c>
      <c r="J911" s="35" t="str">
        <f>IF('Student Record'!T908="","",'Student Record'!T908)</f>
        <v/>
      </c>
      <c r="K911" s="35" t="str">
        <f>IF('Student Record'!V908="","",'Student Record'!V908)</f>
        <v/>
      </c>
      <c r="L911" s="40" t="str">
        <f>IF('Student Record'!W908="","",'Student Record'!W908)</f>
        <v/>
      </c>
    </row>
    <row r="912" spans="1:12" ht="20.100000000000001" customHeight="1" x14ac:dyDescent="0.25">
      <c r="A912" s="39" t="str">
        <f>IF(Table1[[#This Row],[Name of Student]]="","",ROWS($A$1:A908))</f>
        <v/>
      </c>
      <c r="B912" s="36" t="str">
        <f>IF('Student Record'!A909="","",'Student Record'!A909)&amp;" "&amp;IF('Student Record'!B909="","",'Student Record'!B909)</f>
        <v xml:space="preserve"> </v>
      </c>
      <c r="C912" s="35" t="str">
        <f>IF('Student Record'!C909="","",'Student Record'!C909)</f>
        <v/>
      </c>
      <c r="D912" s="41" t="str">
        <f>IF('Student Record'!K909="","",'Student Record'!K909)</f>
        <v/>
      </c>
      <c r="E912" s="41" t="str">
        <f>IF('Student Record'!E909="","",'Student Record'!E909)</f>
        <v/>
      </c>
      <c r="F912" s="41" t="str">
        <f>IF('Student Record'!G909="","",'Student Record'!G909)</f>
        <v/>
      </c>
      <c r="G912" s="41" t="str">
        <f>IF('Student Record'!H909="","",'Student Record'!H909)</f>
        <v/>
      </c>
      <c r="H912" s="44" t="str">
        <f>IF('Student Record'!J909="","",'Student Record'!J909)</f>
        <v/>
      </c>
      <c r="I912" s="44" t="str">
        <f>IF('Student Record'!D909="","",'Student Record'!D909)</f>
        <v/>
      </c>
      <c r="J912" s="35" t="str">
        <f>IF('Student Record'!T909="","",'Student Record'!T909)</f>
        <v/>
      </c>
      <c r="K912" s="35" t="str">
        <f>IF('Student Record'!V909="","",'Student Record'!V909)</f>
        <v/>
      </c>
      <c r="L912" s="40" t="str">
        <f>IF('Student Record'!W909="","",'Student Record'!W909)</f>
        <v/>
      </c>
    </row>
    <row r="913" spans="1:12" ht="20.100000000000001" customHeight="1" x14ac:dyDescent="0.25">
      <c r="A913" s="39" t="str">
        <f>IF(Table1[[#This Row],[Name of Student]]="","",ROWS($A$1:A909))</f>
        <v/>
      </c>
      <c r="B913" s="36" t="str">
        <f>IF('Student Record'!A910="","",'Student Record'!A910)&amp;" "&amp;IF('Student Record'!B910="","",'Student Record'!B910)</f>
        <v xml:space="preserve"> </v>
      </c>
      <c r="C913" s="35" t="str">
        <f>IF('Student Record'!C910="","",'Student Record'!C910)</f>
        <v/>
      </c>
      <c r="D913" s="41" t="str">
        <f>IF('Student Record'!K910="","",'Student Record'!K910)</f>
        <v/>
      </c>
      <c r="E913" s="41" t="str">
        <f>IF('Student Record'!E910="","",'Student Record'!E910)</f>
        <v/>
      </c>
      <c r="F913" s="41" t="str">
        <f>IF('Student Record'!G910="","",'Student Record'!G910)</f>
        <v/>
      </c>
      <c r="G913" s="41" t="str">
        <f>IF('Student Record'!H910="","",'Student Record'!H910)</f>
        <v/>
      </c>
      <c r="H913" s="44" t="str">
        <f>IF('Student Record'!J910="","",'Student Record'!J910)</f>
        <v/>
      </c>
      <c r="I913" s="44" t="str">
        <f>IF('Student Record'!D910="","",'Student Record'!D910)</f>
        <v/>
      </c>
      <c r="J913" s="35" t="str">
        <f>IF('Student Record'!T910="","",'Student Record'!T910)</f>
        <v/>
      </c>
      <c r="K913" s="35" t="str">
        <f>IF('Student Record'!V910="","",'Student Record'!V910)</f>
        <v/>
      </c>
      <c r="L913" s="40" t="str">
        <f>IF('Student Record'!W910="","",'Student Record'!W910)</f>
        <v/>
      </c>
    </row>
    <row r="914" spans="1:12" ht="20.100000000000001" customHeight="1" x14ac:dyDescent="0.25">
      <c r="A914" s="39" t="str">
        <f>IF(Table1[[#This Row],[Name of Student]]="","",ROWS($A$1:A910))</f>
        <v/>
      </c>
      <c r="B914" s="36" t="str">
        <f>IF('Student Record'!A911="","",'Student Record'!A911)&amp;" "&amp;IF('Student Record'!B911="","",'Student Record'!B911)</f>
        <v xml:space="preserve"> </v>
      </c>
      <c r="C914" s="35" t="str">
        <f>IF('Student Record'!C911="","",'Student Record'!C911)</f>
        <v/>
      </c>
      <c r="D914" s="41" t="str">
        <f>IF('Student Record'!K911="","",'Student Record'!K911)</f>
        <v/>
      </c>
      <c r="E914" s="41" t="str">
        <f>IF('Student Record'!E911="","",'Student Record'!E911)</f>
        <v/>
      </c>
      <c r="F914" s="41" t="str">
        <f>IF('Student Record'!G911="","",'Student Record'!G911)</f>
        <v/>
      </c>
      <c r="G914" s="41" t="str">
        <f>IF('Student Record'!H911="","",'Student Record'!H911)</f>
        <v/>
      </c>
      <c r="H914" s="44" t="str">
        <f>IF('Student Record'!J911="","",'Student Record'!J911)</f>
        <v/>
      </c>
      <c r="I914" s="44" t="str">
        <f>IF('Student Record'!D911="","",'Student Record'!D911)</f>
        <v/>
      </c>
      <c r="J914" s="35" t="str">
        <f>IF('Student Record'!T911="","",'Student Record'!T911)</f>
        <v/>
      </c>
      <c r="K914" s="35" t="str">
        <f>IF('Student Record'!V911="","",'Student Record'!V911)</f>
        <v/>
      </c>
      <c r="L914" s="40" t="str">
        <f>IF('Student Record'!W911="","",'Student Record'!W911)</f>
        <v/>
      </c>
    </row>
    <row r="915" spans="1:12" ht="20.100000000000001" customHeight="1" x14ac:dyDescent="0.25">
      <c r="A915" s="39" t="str">
        <f>IF(Table1[[#This Row],[Name of Student]]="","",ROWS($A$1:A911))</f>
        <v/>
      </c>
      <c r="B915" s="36" t="str">
        <f>IF('Student Record'!A912="","",'Student Record'!A912)&amp;" "&amp;IF('Student Record'!B912="","",'Student Record'!B912)</f>
        <v xml:space="preserve"> </v>
      </c>
      <c r="C915" s="35" t="str">
        <f>IF('Student Record'!C912="","",'Student Record'!C912)</f>
        <v/>
      </c>
      <c r="D915" s="41" t="str">
        <f>IF('Student Record'!K912="","",'Student Record'!K912)</f>
        <v/>
      </c>
      <c r="E915" s="41" t="str">
        <f>IF('Student Record'!E912="","",'Student Record'!E912)</f>
        <v/>
      </c>
      <c r="F915" s="41" t="str">
        <f>IF('Student Record'!G912="","",'Student Record'!G912)</f>
        <v/>
      </c>
      <c r="G915" s="41" t="str">
        <f>IF('Student Record'!H912="","",'Student Record'!H912)</f>
        <v/>
      </c>
      <c r="H915" s="44" t="str">
        <f>IF('Student Record'!J912="","",'Student Record'!J912)</f>
        <v/>
      </c>
      <c r="I915" s="44" t="str">
        <f>IF('Student Record'!D912="","",'Student Record'!D912)</f>
        <v/>
      </c>
      <c r="J915" s="35" t="str">
        <f>IF('Student Record'!T912="","",'Student Record'!T912)</f>
        <v/>
      </c>
      <c r="K915" s="35" t="str">
        <f>IF('Student Record'!V912="","",'Student Record'!V912)</f>
        <v/>
      </c>
      <c r="L915" s="40" t="str">
        <f>IF('Student Record'!W912="","",'Student Record'!W912)</f>
        <v/>
      </c>
    </row>
    <row r="916" spans="1:12" ht="20.100000000000001" customHeight="1" x14ac:dyDescent="0.25">
      <c r="A916" s="39" t="str">
        <f>IF(Table1[[#This Row],[Name of Student]]="","",ROWS($A$1:A912))</f>
        <v/>
      </c>
      <c r="B916" s="36" t="str">
        <f>IF('Student Record'!A913="","",'Student Record'!A913)&amp;" "&amp;IF('Student Record'!B913="","",'Student Record'!B913)</f>
        <v xml:space="preserve"> </v>
      </c>
      <c r="C916" s="35" t="str">
        <f>IF('Student Record'!C913="","",'Student Record'!C913)</f>
        <v/>
      </c>
      <c r="D916" s="41" t="str">
        <f>IF('Student Record'!K913="","",'Student Record'!K913)</f>
        <v/>
      </c>
      <c r="E916" s="41" t="str">
        <f>IF('Student Record'!E913="","",'Student Record'!E913)</f>
        <v/>
      </c>
      <c r="F916" s="41" t="str">
        <f>IF('Student Record'!G913="","",'Student Record'!G913)</f>
        <v/>
      </c>
      <c r="G916" s="41" t="str">
        <f>IF('Student Record'!H913="","",'Student Record'!H913)</f>
        <v/>
      </c>
      <c r="H916" s="44" t="str">
        <f>IF('Student Record'!J913="","",'Student Record'!J913)</f>
        <v/>
      </c>
      <c r="I916" s="44" t="str">
        <f>IF('Student Record'!D913="","",'Student Record'!D913)</f>
        <v/>
      </c>
      <c r="J916" s="35" t="str">
        <f>IF('Student Record'!T913="","",'Student Record'!T913)</f>
        <v/>
      </c>
      <c r="K916" s="35" t="str">
        <f>IF('Student Record'!V913="","",'Student Record'!V913)</f>
        <v/>
      </c>
      <c r="L916" s="40" t="str">
        <f>IF('Student Record'!W913="","",'Student Record'!W913)</f>
        <v/>
      </c>
    </row>
    <row r="917" spans="1:12" ht="20.100000000000001" customHeight="1" x14ac:dyDescent="0.25">
      <c r="A917" s="39" t="str">
        <f>IF(Table1[[#This Row],[Name of Student]]="","",ROWS($A$1:A913))</f>
        <v/>
      </c>
      <c r="B917" s="36" t="str">
        <f>IF('Student Record'!A914="","",'Student Record'!A914)&amp;" "&amp;IF('Student Record'!B914="","",'Student Record'!B914)</f>
        <v xml:space="preserve"> </v>
      </c>
      <c r="C917" s="35" t="str">
        <f>IF('Student Record'!C914="","",'Student Record'!C914)</f>
        <v/>
      </c>
      <c r="D917" s="41" t="str">
        <f>IF('Student Record'!K914="","",'Student Record'!K914)</f>
        <v/>
      </c>
      <c r="E917" s="41" t="str">
        <f>IF('Student Record'!E914="","",'Student Record'!E914)</f>
        <v/>
      </c>
      <c r="F917" s="41" t="str">
        <f>IF('Student Record'!G914="","",'Student Record'!G914)</f>
        <v/>
      </c>
      <c r="G917" s="41" t="str">
        <f>IF('Student Record'!H914="","",'Student Record'!H914)</f>
        <v/>
      </c>
      <c r="H917" s="44" t="str">
        <f>IF('Student Record'!J914="","",'Student Record'!J914)</f>
        <v/>
      </c>
      <c r="I917" s="44" t="str">
        <f>IF('Student Record'!D914="","",'Student Record'!D914)</f>
        <v/>
      </c>
      <c r="J917" s="35" t="str">
        <f>IF('Student Record'!T914="","",'Student Record'!T914)</f>
        <v/>
      </c>
      <c r="K917" s="35" t="str">
        <f>IF('Student Record'!V914="","",'Student Record'!V914)</f>
        <v/>
      </c>
      <c r="L917" s="40" t="str">
        <f>IF('Student Record'!W914="","",'Student Record'!W914)</f>
        <v/>
      </c>
    </row>
    <row r="918" spans="1:12" ht="20.100000000000001" customHeight="1" x14ac:dyDescent="0.25">
      <c r="A918" s="39" t="str">
        <f>IF(Table1[[#This Row],[Name of Student]]="","",ROWS($A$1:A914))</f>
        <v/>
      </c>
      <c r="B918" s="36" t="str">
        <f>IF('Student Record'!A915="","",'Student Record'!A915)&amp;" "&amp;IF('Student Record'!B915="","",'Student Record'!B915)</f>
        <v xml:space="preserve"> </v>
      </c>
      <c r="C918" s="35" t="str">
        <f>IF('Student Record'!C915="","",'Student Record'!C915)</f>
        <v/>
      </c>
      <c r="D918" s="41" t="str">
        <f>IF('Student Record'!K915="","",'Student Record'!K915)</f>
        <v/>
      </c>
      <c r="E918" s="41" t="str">
        <f>IF('Student Record'!E915="","",'Student Record'!E915)</f>
        <v/>
      </c>
      <c r="F918" s="41" t="str">
        <f>IF('Student Record'!G915="","",'Student Record'!G915)</f>
        <v/>
      </c>
      <c r="G918" s="41" t="str">
        <f>IF('Student Record'!H915="","",'Student Record'!H915)</f>
        <v/>
      </c>
      <c r="H918" s="44" t="str">
        <f>IF('Student Record'!J915="","",'Student Record'!J915)</f>
        <v/>
      </c>
      <c r="I918" s="44" t="str">
        <f>IF('Student Record'!D915="","",'Student Record'!D915)</f>
        <v/>
      </c>
      <c r="J918" s="35" t="str">
        <f>IF('Student Record'!T915="","",'Student Record'!T915)</f>
        <v/>
      </c>
      <c r="K918" s="35" t="str">
        <f>IF('Student Record'!V915="","",'Student Record'!V915)</f>
        <v/>
      </c>
      <c r="L918" s="40" t="str">
        <f>IF('Student Record'!W915="","",'Student Record'!W915)</f>
        <v/>
      </c>
    </row>
    <row r="919" spans="1:12" ht="20.100000000000001" customHeight="1" x14ac:dyDescent="0.25">
      <c r="A919" s="39" t="str">
        <f>IF(Table1[[#This Row],[Name of Student]]="","",ROWS($A$1:A915))</f>
        <v/>
      </c>
      <c r="B919" s="36" t="str">
        <f>IF('Student Record'!A916="","",'Student Record'!A916)&amp;" "&amp;IF('Student Record'!B916="","",'Student Record'!B916)</f>
        <v xml:space="preserve"> </v>
      </c>
      <c r="C919" s="35" t="str">
        <f>IF('Student Record'!C916="","",'Student Record'!C916)</f>
        <v/>
      </c>
      <c r="D919" s="41" t="str">
        <f>IF('Student Record'!K916="","",'Student Record'!K916)</f>
        <v/>
      </c>
      <c r="E919" s="41" t="str">
        <f>IF('Student Record'!E916="","",'Student Record'!E916)</f>
        <v/>
      </c>
      <c r="F919" s="41" t="str">
        <f>IF('Student Record'!G916="","",'Student Record'!G916)</f>
        <v/>
      </c>
      <c r="G919" s="41" t="str">
        <f>IF('Student Record'!H916="","",'Student Record'!H916)</f>
        <v/>
      </c>
      <c r="H919" s="44" t="str">
        <f>IF('Student Record'!J916="","",'Student Record'!J916)</f>
        <v/>
      </c>
      <c r="I919" s="44" t="str">
        <f>IF('Student Record'!D916="","",'Student Record'!D916)</f>
        <v/>
      </c>
      <c r="J919" s="35" t="str">
        <f>IF('Student Record'!T916="","",'Student Record'!T916)</f>
        <v/>
      </c>
      <c r="K919" s="35" t="str">
        <f>IF('Student Record'!V916="","",'Student Record'!V916)</f>
        <v/>
      </c>
      <c r="L919" s="40" t="str">
        <f>IF('Student Record'!W916="","",'Student Record'!W916)</f>
        <v/>
      </c>
    </row>
    <row r="920" spans="1:12" ht="20.100000000000001" customHeight="1" x14ac:dyDescent="0.25">
      <c r="A920" s="39" t="str">
        <f>IF(Table1[[#This Row],[Name of Student]]="","",ROWS($A$1:A916))</f>
        <v/>
      </c>
      <c r="B920" s="36" t="str">
        <f>IF('Student Record'!A917="","",'Student Record'!A917)&amp;" "&amp;IF('Student Record'!B917="","",'Student Record'!B917)</f>
        <v xml:space="preserve"> </v>
      </c>
      <c r="C920" s="35" t="str">
        <f>IF('Student Record'!C917="","",'Student Record'!C917)</f>
        <v/>
      </c>
      <c r="D920" s="41" t="str">
        <f>IF('Student Record'!K917="","",'Student Record'!K917)</f>
        <v/>
      </c>
      <c r="E920" s="41" t="str">
        <f>IF('Student Record'!E917="","",'Student Record'!E917)</f>
        <v/>
      </c>
      <c r="F920" s="41" t="str">
        <f>IF('Student Record'!G917="","",'Student Record'!G917)</f>
        <v/>
      </c>
      <c r="G920" s="41" t="str">
        <f>IF('Student Record'!H917="","",'Student Record'!H917)</f>
        <v/>
      </c>
      <c r="H920" s="44" t="str">
        <f>IF('Student Record'!J917="","",'Student Record'!J917)</f>
        <v/>
      </c>
      <c r="I920" s="44" t="str">
        <f>IF('Student Record'!D917="","",'Student Record'!D917)</f>
        <v/>
      </c>
      <c r="J920" s="35" t="str">
        <f>IF('Student Record'!T917="","",'Student Record'!T917)</f>
        <v/>
      </c>
      <c r="K920" s="35" t="str">
        <f>IF('Student Record'!V917="","",'Student Record'!V917)</f>
        <v/>
      </c>
      <c r="L920" s="40" t="str">
        <f>IF('Student Record'!W917="","",'Student Record'!W917)</f>
        <v/>
      </c>
    </row>
    <row r="921" spans="1:12" ht="20.100000000000001" customHeight="1" x14ac:dyDescent="0.25">
      <c r="A921" s="39" t="str">
        <f>IF(Table1[[#This Row],[Name of Student]]="","",ROWS($A$1:A917))</f>
        <v/>
      </c>
      <c r="B921" s="36" t="str">
        <f>IF('Student Record'!A918="","",'Student Record'!A918)&amp;" "&amp;IF('Student Record'!B918="","",'Student Record'!B918)</f>
        <v xml:space="preserve"> </v>
      </c>
      <c r="C921" s="35" t="str">
        <f>IF('Student Record'!C918="","",'Student Record'!C918)</f>
        <v/>
      </c>
      <c r="D921" s="41" t="str">
        <f>IF('Student Record'!K918="","",'Student Record'!K918)</f>
        <v/>
      </c>
      <c r="E921" s="41" t="str">
        <f>IF('Student Record'!E918="","",'Student Record'!E918)</f>
        <v/>
      </c>
      <c r="F921" s="41" t="str">
        <f>IF('Student Record'!G918="","",'Student Record'!G918)</f>
        <v/>
      </c>
      <c r="G921" s="41" t="str">
        <f>IF('Student Record'!H918="","",'Student Record'!H918)</f>
        <v/>
      </c>
      <c r="H921" s="44" t="str">
        <f>IF('Student Record'!J918="","",'Student Record'!J918)</f>
        <v/>
      </c>
      <c r="I921" s="44" t="str">
        <f>IF('Student Record'!D918="","",'Student Record'!D918)</f>
        <v/>
      </c>
      <c r="J921" s="35" t="str">
        <f>IF('Student Record'!T918="","",'Student Record'!T918)</f>
        <v/>
      </c>
      <c r="K921" s="35" t="str">
        <f>IF('Student Record'!V918="","",'Student Record'!V918)</f>
        <v/>
      </c>
      <c r="L921" s="40" t="str">
        <f>IF('Student Record'!W918="","",'Student Record'!W918)</f>
        <v/>
      </c>
    </row>
    <row r="922" spans="1:12" ht="20.100000000000001" customHeight="1" x14ac:dyDescent="0.25">
      <c r="A922" s="39" t="str">
        <f>IF(Table1[[#This Row],[Name of Student]]="","",ROWS($A$1:A918))</f>
        <v/>
      </c>
      <c r="B922" s="36" t="str">
        <f>IF('Student Record'!A919="","",'Student Record'!A919)&amp;" "&amp;IF('Student Record'!B919="","",'Student Record'!B919)</f>
        <v xml:space="preserve"> </v>
      </c>
      <c r="C922" s="35" t="str">
        <f>IF('Student Record'!C919="","",'Student Record'!C919)</f>
        <v/>
      </c>
      <c r="D922" s="41" t="str">
        <f>IF('Student Record'!K919="","",'Student Record'!K919)</f>
        <v/>
      </c>
      <c r="E922" s="41" t="str">
        <f>IF('Student Record'!E919="","",'Student Record'!E919)</f>
        <v/>
      </c>
      <c r="F922" s="41" t="str">
        <f>IF('Student Record'!G919="","",'Student Record'!G919)</f>
        <v/>
      </c>
      <c r="G922" s="41" t="str">
        <f>IF('Student Record'!H919="","",'Student Record'!H919)</f>
        <v/>
      </c>
      <c r="H922" s="44" t="str">
        <f>IF('Student Record'!J919="","",'Student Record'!J919)</f>
        <v/>
      </c>
      <c r="I922" s="44" t="str">
        <f>IF('Student Record'!D919="","",'Student Record'!D919)</f>
        <v/>
      </c>
      <c r="J922" s="35" t="str">
        <f>IF('Student Record'!T919="","",'Student Record'!T919)</f>
        <v/>
      </c>
      <c r="K922" s="35" t="str">
        <f>IF('Student Record'!V919="","",'Student Record'!V919)</f>
        <v/>
      </c>
      <c r="L922" s="40" t="str">
        <f>IF('Student Record'!W919="","",'Student Record'!W919)</f>
        <v/>
      </c>
    </row>
    <row r="923" spans="1:12" ht="20.100000000000001" customHeight="1" x14ac:dyDescent="0.25">
      <c r="A923" s="39" t="str">
        <f>IF(Table1[[#This Row],[Name of Student]]="","",ROWS($A$1:A919))</f>
        <v/>
      </c>
      <c r="B923" s="36" t="str">
        <f>IF('Student Record'!A920="","",'Student Record'!A920)&amp;" "&amp;IF('Student Record'!B920="","",'Student Record'!B920)</f>
        <v xml:space="preserve"> </v>
      </c>
      <c r="C923" s="35" t="str">
        <f>IF('Student Record'!C920="","",'Student Record'!C920)</f>
        <v/>
      </c>
      <c r="D923" s="41" t="str">
        <f>IF('Student Record'!K920="","",'Student Record'!K920)</f>
        <v/>
      </c>
      <c r="E923" s="41" t="str">
        <f>IF('Student Record'!E920="","",'Student Record'!E920)</f>
        <v/>
      </c>
      <c r="F923" s="41" t="str">
        <f>IF('Student Record'!G920="","",'Student Record'!G920)</f>
        <v/>
      </c>
      <c r="G923" s="41" t="str">
        <f>IF('Student Record'!H920="","",'Student Record'!H920)</f>
        <v/>
      </c>
      <c r="H923" s="44" t="str">
        <f>IF('Student Record'!J920="","",'Student Record'!J920)</f>
        <v/>
      </c>
      <c r="I923" s="44" t="str">
        <f>IF('Student Record'!D920="","",'Student Record'!D920)</f>
        <v/>
      </c>
      <c r="J923" s="35" t="str">
        <f>IF('Student Record'!T920="","",'Student Record'!T920)</f>
        <v/>
      </c>
      <c r="K923" s="35" t="str">
        <f>IF('Student Record'!V920="","",'Student Record'!V920)</f>
        <v/>
      </c>
      <c r="L923" s="40" t="str">
        <f>IF('Student Record'!W920="","",'Student Record'!W920)</f>
        <v/>
      </c>
    </row>
    <row r="924" spans="1:12" ht="20.100000000000001" customHeight="1" x14ac:dyDescent="0.25">
      <c r="A924" s="39" t="str">
        <f>IF(Table1[[#This Row],[Name of Student]]="","",ROWS($A$1:A920))</f>
        <v/>
      </c>
      <c r="B924" s="36" t="str">
        <f>IF('Student Record'!A921="","",'Student Record'!A921)&amp;" "&amp;IF('Student Record'!B921="","",'Student Record'!B921)</f>
        <v xml:space="preserve"> </v>
      </c>
      <c r="C924" s="35" t="str">
        <f>IF('Student Record'!C921="","",'Student Record'!C921)</f>
        <v/>
      </c>
      <c r="D924" s="41" t="str">
        <f>IF('Student Record'!K921="","",'Student Record'!K921)</f>
        <v/>
      </c>
      <c r="E924" s="41" t="str">
        <f>IF('Student Record'!E921="","",'Student Record'!E921)</f>
        <v/>
      </c>
      <c r="F924" s="41" t="str">
        <f>IF('Student Record'!G921="","",'Student Record'!G921)</f>
        <v/>
      </c>
      <c r="G924" s="41" t="str">
        <f>IF('Student Record'!H921="","",'Student Record'!H921)</f>
        <v/>
      </c>
      <c r="H924" s="44" t="str">
        <f>IF('Student Record'!J921="","",'Student Record'!J921)</f>
        <v/>
      </c>
      <c r="I924" s="44" t="str">
        <f>IF('Student Record'!D921="","",'Student Record'!D921)</f>
        <v/>
      </c>
      <c r="J924" s="35" t="str">
        <f>IF('Student Record'!T921="","",'Student Record'!T921)</f>
        <v/>
      </c>
      <c r="K924" s="35" t="str">
        <f>IF('Student Record'!V921="","",'Student Record'!V921)</f>
        <v/>
      </c>
      <c r="L924" s="40" t="str">
        <f>IF('Student Record'!W921="","",'Student Record'!W921)</f>
        <v/>
      </c>
    </row>
    <row r="925" spans="1:12" ht="20.100000000000001" customHeight="1" x14ac:dyDescent="0.25">
      <c r="A925" s="39" t="str">
        <f>IF(Table1[[#This Row],[Name of Student]]="","",ROWS($A$1:A921))</f>
        <v/>
      </c>
      <c r="B925" s="36" t="str">
        <f>IF('Student Record'!A922="","",'Student Record'!A922)&amp;" "&amp;IF('Student Record'!B922="","",'Student Record'!B922)</f>
        <v xml:space="preserve"> </v>
      </c>
      <c r="C925" s="35" t="str">
        <f>IF('Student Record'!C922="","",'Student Record'!C922)</f>
        <v/>
      </c>
      <c r="D925" s="41" t="str">
        <f>IF('Student Record'!K922="","",'Student Record'!K922)</f>
        <v/>
      </c>
      <c r="E925" s="41" t="str">
        <f>IF('Student Record'!E922="","",'Student Record'!E922)</f>
        <v/>
      </c>
      <c r="F925" s="41" t="str">
        <f>IF('Student Record'!G922="","",'Student Record'!G922)</f>
        <v/>
      </c>
      <c r="G925" s="41" t="str">
        <f>IF('Student Record'!H922="","",'Student Record'!H922)</f>
        <v/>
      </c>
      <c r="H925" s="44" t="str">
        <f>IF('Student Record'!J922="","",'Student Record'!J922)</f>
        <v/>
      </c>
      <c r="I925" s="44" t="str">
        <f>IF('Student Record'!D922="","",'Student Record'!D922)</f>
        <v/>
      </c>
      <c r="J925" s="35" t="str">
        <f>IF('Student Record'!T922="","",'Student Record'!T922)</f>
        <v/>
      </c>
      <c r="K925" s="35" t="str">
        <f>IF('Student Record'!V922="","",'Student Record'!V922)</f>
        <v/>
      </c>
      <c r="L925" s="40" t="str">
        <f>IF('Student Record'!W922="","",'Student Record'!W922)</f>
        <v/>
      </c>
    </row>
    <row r="926" spans="1:12" ht="20.100000000000001" customHeight="1" x14ac:dyDescent="0.25">
      <c r="A926" s="39" t="str">
        <f>IF(Table1[[#This Row],[Name of Student]]="","",ROWS($A$1:A922))</f>
        <v/>
      </c>
      <c r="B926" s="36" t="str">
        <f>IF('Student Record'!A923="","",'Student Record'!A923)&amp;" "&amp;IF('Student Record'!B923="","",'Student Record'!B923)</f>
        <v xml:space="preserve"> </v>
      </c>
      <c r="C926" s="35" t="str">
        <f>IF('Student Record'!C923="","",'Student Record'!C923)</f>
        <v/>
      </c>
      <c r="D926" s="41" t="str">
        <f>IF('Student Record'!K923="","",'Student Record'!K923)</f>
        <v/>
      </c>
      <c r="E926" s="41" t="str">
        <f>IF('Student Record'!E923="","",'Student Record'!E923)</f>
        <v/>
      </c>
      <c r="F926" s="41" t="str">
        <f>IF('Student Record'!G923="","",'Student Record'!G923)</f>
        <v/>
      </c>
      <c r="G926" s="41" t="str">
        <f>IF('Student Record'!H923="","",'Student Record'!H923)</f>
        <v/>
      </c>
      <c r="H926" s="44" t="str">
        <f>IF('Student Record'!J923="","",'Student Record'!J923)</f>
        <v/>
      </c>
      <c r="I926" s="44" t="str">
        <f>IF('Student Record'!D923="","",'Student Record'!D923)</f>
        <v/>
      </c>
      <c r="J926" s="35" t="str">
        <f>IF('Student Record'!T923="","",'Student Record'!T923)</f>
        <v/>
      </c>
      <c r="K926" s="35" t="str">
        <f>IF('Student Record'!V923="","",'Student Record'!V923)</f>
        <v/>
      </c>
      <c r="L926" s="40" t="str">
        <f>IF('Student Record'!W923="","",'Student Record'!W923)</f>
        <v/>
      </c>
    </row>
    <row r="927" spans="1:12" ht="20.100000000000001" customHeight="1" x14ac:dyDescent="0.25">
      <c r="A927" s="39" t="str">
        <f>IF(Table1[[#This Row],[Name of Student]]="","",ROWS($A$1:A923))</f>
        <v/>
      </c>
      <c r="B927" s="36" t="str">
        <f>IF('Student Record'!A924="","",'Student Record'!A924)&amp;" "&amp;IF('Student Record'!B924="","",'Student Record'!B924)</f>
        <v xml:space="preserve"> </v>
      </c>
      <c r="C927" s="35" t="str">
        <f>IF('Student Record'!C924="","",'Student Record'!C924)</f>
        <v/>
      </c>
      <c r="D927" s="41" t="str">
        <f>IF('Student Record'!K924="","",'Student Record'!K924)</f>
        <v/>
      </c>
      <c r="E927" s="41" t="str">
        <f>IF('Student Record'!E924="","",'Student Record'!E924)</f>
        <v/>
      </c>
      <c r="F927" s="41" t="str">
        <f>IF('Student Record'!G924="","",'Student Record'!G924)</f>
        <v/>
      </c>
      <c r="G927" s="41" t="str">
        <f>IF('Student Record'!H924="","",'Student Record'!H924)</f>
        <v/>
      </c>
      <c r="H927" s="44" t="str">
        <f>IF('Student Record'!J924="","",'Student Record'!J924)</f>
        <v/>
      </c>
      <c r="I927" s="44" t="str">
        <f>IF('Student Record'!D924="","",'Student Record'!D924)</f>
        <v/>
      </c>
      <c r="J927" s="35" t="str">
        <f>IF('Student Record'!T924="","",'Student Record'!T924)</f>
        <v/>
      </c>
      <c r="K927" s="35" t="str">
        <f>IF('Student Record'!V924="","",'Student Record'!V924)</f>
        <v/>
      </c>
      <c r="L927" s="40" t="str">
        <f>IF('Student Record'!W924="","",'Student Record'!W924)</f>
        <v/>
      </c>
    </row>
    <row r="928" spans="1:12" ht="20.100000000000001" customHeight="1" x14ac:dyDescent="0.25">
      <c r="A928" s="39" t="str">
        <f>IF(Table1[[#This Row],[Name of Student]]="","",ROWS($A$1:A924))</f>
        <v/>
      </c>
      <c r="B928" s="36" t="str">
        <f>IF('Student Record'!A925="","",'Student Record'!A925)&amp;" "&amp;IF('Student Record'!B925="","",'Student Record'!B925)</f>
        <v xml:space="preserve"> </v>
      </c>
      <c r="C928" s="35" t="str">
        <f>IF('Student Record'!C925="","",'Student Record'!C925)</f>
        <v/>
      </c>
      <c r="D928" s="41" t="str">
        <f>IF('Student Record'!K925="","",'Student Record'!K925)</f>
        <v/>
      </c>
      <c r="E928" s="41" t="str">
        <f>IF('Student Record'!E925="","",'Student Record'!E925)</f>
        <v/>
      </c>
      <c r="F928" s="41" t="str">
        <f>IF('Student Record'!G925="","",'Student Record'!G925)</f>
        <v/>
      </c>
      <c r="G928" s="41" t="str">
        <f>IF('Student Record'!H925="","",'Student Record'!H925)</f>
        <v/>
      </c>
      <c r="H928" s="44" t="str">
        <f>IF('Student Record'!J925="","",'Student Record'!J925)</f>
        <v/>
      </c>
      <c r="I928" s="44" t="str">
        <f>IF('Student Record'!D925="","",'Student Record'!D925)</f>
        <v/>
      </c>
      <c r="J928" s="35" t="str">
        <f>IF('Student Record'!T925="","",'Student Record'!T925)</f>
        <v/>
      </c>
      <c r="K928" s="35" t="str">
        <f>IF('Student Record'!V925="","",'Student Record'!V925)</f>
        <v/>
      </c>
      <c r="L928" s="40" t="str">
        <f>IF('Student Record'!W925="","",'Student Record'!W925)</f>
        <v/>
      </c>
    </row>
    <row r="929" spans="1:12" ht="20.100000000000001" customHeight="1" x14ac:dyDescent="0.25">
      <c r="A929" s="39" t="str">
        <f>IF(Table1[[#This Row],[Name of Student]]="","",ROWS($A$1:A925))</f>
        <v/>
      </c>
      <c r="B929" s="36" t="str">
        <f>IF('Student Record'!A926="","",'Student Record'!A926)&amp;" "&amp;IF('Student Record'!B926="","",'Student Record'!B926)</f>
        <v xml:space="preserve"> </v>
      </c>
      <c r="C929" s="35" t="str">
        <f>IF('Student Record'!C926="","",'Student Record'!C926)</f>
        <v/>
      </c>
      <c r="D929" s="41" t="str">
        <f>IF('Student Record'!K926="","",'Student Record'!K926)</f>
        <v/>
      </c>
      <c r="E929" s="41" t="str">
        <f>IF('Student Record'!E926="","",'Student Record'!E926)</f>
        <v/>
      </c>
      <c r="F929" s="41" t="str">
        <f>IF('Student Record'!G926="","",'Student Record'!G926)</f>
        <v/>
      </c>
      <c r="G929" s="41" t="str">
        <f>IF('Student Record'!H926="","",'Student Record'!H926)</f>
        <v/>
      </c>
      <c r="H929" s="44" t="str">
        <f>IF('Student Record'!J926="","",'Student Record'!J926)</f>
        <v/>
      </c>
      <c r="I929" s="44" t="str">
        <f>IF('Student Record'!D926="","",'Student Record'!D926)</f>
        <v/>
      </c>
      <c r="J929" s="35" t="str">
        <f>IF('Student Record'!T926="","",'Student Record'!T926)</f>
        <v/>
      </c>
      <c r="K929" s="35" t="str">
        <f>IF('Student Record'!V926="","",'Student Record'!V926)</f>
        <v/>
      </c>
      <c r="L929" s="40" t="str">
        <f>IF('Student Record'!W926="","",'Student Record'!W926)</f>
        <v/>
      </c>
    </row>
    <row r="930" spans="1:12" ht="20.100000000000001" customHeight="1" x14ac:dyDescent="0.25">
      <c r="A930" s="39" t="str">
        <f>IF(Table1[[#This Row],[Name of Student]]="","",ROWS($A$1:A926))</f>
        <v/>
      </c>
      <c r="B930" s="36" t="str">
        <f>IF('Student Record'!A927="","",'Student Record'!A927)&amp;" "&amp;IF('Student Record'!B927="","",'Student Record'!B927)</f>
        <v xml:space="preserve"> </v>
      </c>
      <c r="C930" s="35" t="str">
        <f>IF('Student Record'!C927="","",'Student Record'!C927)</f>
        <v/>
      </c>
      <c r="D930" s="41" t="str">
        <f>IF('Student Record'!K927="","",'Student Record'!K927)</f>
        <v/>
      </c>
      <c r="E930" s="41" t="str">
        <f>IF('Student Record'!E927="","",'Student Record'!E927)</f>
        <v/>
      </c>
      <c r="F930" s="41" t="str">
        <f>IF('Student Record'!G927="","",'Student Record'!G927)</f>
        <v/>
      </c>
      <c r="G930" s="41" t="str">
        <f>IF('Student Record'!H927="","",'Student Record'!H927)</f>
        <v/>
      </c>
      <c r="H930" s="44" t="str">
        <f>IF('Student Record'!J927="","",'Student Record'!J927)</f>
        <v/>
      </c>
      <c r="I930" s="44" t="str">
        <f>IF('Student Record'!D927="","",'Student Record'!D927)</f>
        <v/>
      </c>
      <c r="J930" s="35" t="str">
        <f>IF('Student Record'!T927="","",'Student Record'!T927)</f>
        <v/>
      </c>
      <c r="K930" s="35" t="str">
        <f>IF('Student Record'!V927="","",'Student Record'!V927)</f>
        <v/>
      </c>
      <c r="L930" s="40" t="str">
        <f>IF('Student Record'!W927="","",'Student Record'!W927)</f>
        <v/>
      </c>
    </row>
    <row r="931" spans="1:12" ht="20.100000000000001" customHeight="1" x14ac:dyDescent="0.25">
      <c r="A931" s="39" t="str">
        <f>IF(Table1[[#This Row],[Name of Student]]="","",ROWS($A$1:A927))</f>
        <v/>
      </c>
      <c r="B931" s="36" t="str">
        <f>IF('Student Record'!A928="","",'Student Record'!A928)&amp;" "&amp;IF('Student Record'!B928="","",'Student Record'!B928)</f>
        <v xml:space="preserve"> </v>
      </c>
      <c r="C931" s="35" t="str">
        <f>IF('Student Record'!C928="","",'Student Record'!C928)</f>
        <v/>
      </c>
      <c r="D931" s="41" t="str">
        <f>IF('Student Record'!K928="","",'Student Record'!K928)</f>
        <v/>
      </c>
      <c r="E931" s="41" t="str">
        <f>IF('Student Record'!E928="","",'Student Record'!E928)</f>
        <v/>
      </c>
      <c r="F931" s="41" t="str">
        <f>IF('Student Record'!G928="","",'Student Record'!G928)</f>
        <v/>
      </c>
      <c r="G931" s="41" t="str">
        <f>IF('Student Record'!H928="","",'Student Record'!H928)</f>
        <v/>
      </c>
      <c r="H931" s="44" t="str">
        <f>IF('Student Record'!J928="","",'Student Record'!J928)</f>
        <v/>
      </c>
      <c r="I931" s="44" t="str">
        <f>IF('Student Record'!D928="","",'Student Record'!D928)</f>
        <v/>
      </c>
      <c r="J931" s="35" t="str">
        <f>IF('Student Record'!T928="","",'Student Record'!T928)</f>
        <v/>
      </c>
      <c r="K931" s="35" t="str">
        <f>IF('Student Record'!V928="","",'Student Record'!V928)</f>
        <v/>
      </c>
      <c r="L931" s="40" t="str">
        <f>IF('Student Record'!W928="","",'Student Record'!W928)</f>
        <v/>
      </c>
    </row>
    <row r="932" spans="1:12" ht="20.100000000000001" customHeight="1" x14ac:dyDescent="0.25">
      <c r="A932" s="39" t="str">
        <f>IF(Table1[[#This Row],[Name of Student]]="","",ROWS($A$1:A928))</f>
        <v/>
      </c>
      <c r="B932" s="36" t="str">
        <f>IF('Student Record'!A929="","",'Student Record'!A929)&amp;" "&amp;IF('Student Record'!B929="","",'Student Record'!B929)</f>
        <v xml:space="preserve"> </v>
      </c>
      <c r="C932" s="35" t="str">
        <f>IF('Student Record'!C929="","",'Student Record'!C929)</f>
        <v/>
      </c>
      <c r="D932" s="41" t="str">
        <f>IF('Student Record'!K929="","",'Student Record'!K929)</f>
        <v/>
      </c>
      <c r="E932" s="41" t="str">
        <f>IF('Student Record'!E929="","",'Student Record'!E929)</f>
        <v/>
      </c>
      <c r="F932" s="41" t="str">
        <f>IF('Student Record'!G929="","",'Student Record'!G929)</f>
        <v/>
      </c>
      <c r="G932" s="41" t="str">
        <f>IF('Student Record'!H929="","",'Student Record'!H929)</f>
        <v/>
      </c>
      <c r="H932" s="44" t="str">
        <f>IF('Student Record'!J929="","",'Student Record'!J929)</f>
        <v/>
      </c>
      <c r="I932" s="44" t="str">
        <f>IF('Student Record'!D929="","",'Student Record'!D929)</f>
        <v/>
      </c>
      <c r="J932" s="35" t="str">
        <f>IF('Student Record'!T929="","",'Student Record'!T929)</f>
        <v/>
      </c>
      <c r="K932" s="35" t="str">
        <f>IF('Student Record'!V929="","",'Student Record'!V929)</f>
        <v/>
      </c>
      <c r="L932" s="40" t="str">
        <f>IF('Student Record'!W929="","",'Student Record'!W929)</f>
        <v/>
      </c>
    </row>
    <row r="933" spans="1:12" ht="20.100000000000001" customHeight="1" x14ac:dyDescent="0.25">
      <c r="A933" s="39" t="str">
        <f>IF(Table1[[#This Row],[Name of Student]]="","",ROWS($A$1:A929))</f>
        <v/>
      </c>
      <c r="B933" s="36" t="str">
        <f>IF('Student Record'!A930="","",'Student Record'!A930)&amp;" "&amp;IF('Student Record'!B930="","",'Student Record'!B930)</f>
        <v xml:space="preserve"> </v>
      </c>
      <c r="C933" s="35" t="str">
        <f>IF('Student Record'!C930="","",'Student Record'!C930)</f>
        <v/>
      </c>
      <c r="D933" s="41" t="str">
        <f>IF('Student Record'!K930="","",'Student Record'!K930)</f>
        <v/>
      </c>
      <c r="E933" s="41" t="str">
        <f>IF('Student Record'!E930="","",'Student Record'!E930)</f>
        <v/>
      </c>
      <c r="F933" s="41" t="str">
        <f>IF('Student Record'!G930="","",'Student Record'!G930)</f>
        <v/>
      </c>
      <c r="G933" s="41" t="str">
        <f>IF('Student Record'!H930="","",'Student Record'!H930)</f>
        <v/>
      </c>
      <c r="H933" s="44" t="str">
        <f>IF('Student Record'!J930="","",'Student Record'!J930)</f>
        <v/>
      </c>
      <c r="I933" s="44" t="str">
        <f>IF('Student Record'!D930="","",'Student Record'!D930)</f>
        <v/>
      </c>
      <c r="J933" s="35" t="str">
        <f>IF('Student Record'!T930="","",'Student Record'!T930)</f>
        <v/>
      </c>
      <c r="K933" s="35" t="str">
        <f>IF('Student Record'!V930="","",'Student Record'!V930)</f>
        <v/>
      </c>
      <c r="L933" s="40" t="str">
        <f>IF('Student Record'!W930="","",'Student Record'!W930)</f>
        <v/>
      </c>
    </row>
    <row r="934" spans="1:12" ht="20.100000000000001" customHeight="1" x14ac:dyDescent="0.25">
      <c r="A934" s="39" t="str">
        <f>IF(Table1[[#This Row],[Name of Student]]="","",ROWS($A$1:A930))</f>
        <v/>
      </c>
      <c r="B934" s="36" t="str">
        <f>IF('Student Record'!A931="","",'Student Record'!A931)&amp;" "&amp;IF('Student Record'!B931="","",'Student Record'!B931)</f>
        <v xml:space="preserve"> </v>
      </c>
      <c r="C934" s="35" t="str">
        <f>IF('Student Record'!C931="","",'Student Record'!C931)</f>
        <v/>
      </c>
      <c r="D934" s="41" t="str">
        <f>IF('Student Record'!K931="","",'Student Record'!K931)</f>
        <v/>
      </c>
      <c r="E934" s="41" t="str">
        <f>IF('Student Record'!E931="","",'Student Record'!E931)</f>
        <v/>
      </c>
      <c r="F934" s="41" t="str">
        <f>IF('Student Record'!G931="","",'Student Record'!G931)</f>
        <v/>
      </c>
      <c r="G934" s="41" t="str">
        <f>IF('Student Record'!H931="","",'Student Record'!H931)</f>
        <v/>
      </c>
      <c r="H934" s="44" t="str">
        <f>IF('Student Record'!J931="","",'Student Record'!J931)</f>
        <v/>
      </c>
      <c r="I934" s="44" t="str">
        <f>IF('Student Record'!D931="","",'Student Record'!D931)</f>
        <v/>
      </c>
      <c r="J934" s="35" t="str">
        <f>IF('Student Record'!T931="","",'Student Record'!T931)</f>
        <v/>
      </c>
      <c r="K934" s="35" t="str">
        <f>IF('Student Record'!V931="","",'Student Record'!V931)</f>
        <v/>
      </c>
      <c r="L934" s="40" t="str">
        <f>IF('Student Record'!W931="","",'Student Record'!W931)</f>
        <v/>
      </c>
    </row>
    <row r="935" spans="1:12" ht="20.100000000000001" customHeight="1" x14ac:dyDescent="0.25">
      <c r="A935" s="39" t="str">
        <f>IF(Table1[[#This Row],[Name of Student]]="","",ROWS($A$1:A931))</f>
        <v/>
      </c>
      <c r="B935" s="36" t="str">
        <f>IF('Student Record'!A932="","",'Student Record'!A932)&amp;" "&amp;IF('Student Record'!B932="","",'Student Record'!B932)</f>
        <v xml:space="preserve"> </v>
      </c>
      <c r="C935" s="35" t="str">
        <f>IF('Student Record'!C932="","",'Student Record'!C932)</f>
        <v/>
      </c>
      <c r="D935" s="41" t="str">
        <f>IF('Student Record'!K932="","",'Student Record'!K932)</f>
        <v/>
      </c>
      <c r="E935" s="41" t="str">
        <f>IF('Student Record'!E932="","",'Student Record'!E932)</f>
        <v/>
      </c>
      <c r="F935" s="41" t="str">
        <f>IF('Student Record'!G932="","",'Student Record'!G932)</f>
        <v/>
      </c>
      <c r="G935" s="41" t="str">
        <f>IF('Student Record'!H932="","",'Student Record'!H932)</f>
        <v/>
      </c>
      <c r="H935" s="44" t="str">
        <f>IF('Student Record'!J932="","",'Student Record'!J932)</f>
        <v/>
      </c>
      <c r="I935" s="44" t="str">
        <f>IF('Student Record'!D932="","",'Student Record'!D932)</f>
        <v/>
      </c>
      <c r="J935" s="35" t="str">
        <f>IF('Student Record'!T932="","",'Student Record'!T932)</f>
        <v/>
      </c>
      <c r="K935" s="35" t="str">
        <f>IF('Student Record'!V932="","",'Student Record'!V932)</f>
        <v/>
      </c>
      <c r="L935" s="40" t="str">
        <f>IF('Student Record'!W932="","",'Student Record'!W932)</f>
        <v/>
      </c>
    </row>
    <row r="936" spans="1:12" ht="20.100000000000001" customHeight="1" x14ac:dyDescent="0.25">
      <c r="A936" s="39" t="str">
        <f>IF(Table1[[#This Row],[Name of Student]]="","",ROWS($A$1:A932))</f>
        <v/>
      </c>
      <c r="B936" s="36" t="str">
        <f>IF('Student Record'!A933="","",'Student Record'!A933)&amp;" "&amp;IF('Student Record'!B933="","",'Student Record'!B933)</f>
        <v xml:space="preserve"> </v>
      </c>
      <c r="C936" s="35" t="str">
        <f>IF('Student Record'!C933="","",'Student Record'!C933)</f>
        <v/>
      </c>
      <c r="D936" s="41" t="str">
        <f>IF('Student Record'!K933="","",'Student Record'!K933)</f>
        <v/>
      </c>
      <c r="E936" s="41" t="str">
        <f>IF('Student Record'!E933="","",'Student Record'!E933)</f>
        <v/>
      </c>
      <c r="F936" s="41" t="str">
        <f>IF('Student Record'!G933="","",'Student Record'!G933)</f>
        <v/>
      </c>
      <c r="G936" s="41" t="str">
        <f>IF('Student Record'!H933="","",'Student Record'!H933)</f>
        <v/>
      </c>
      <c r="H936" s="44" t="str">
        <f>IF('Student Record'!J933="","",'Student Record'!J933)</f>
        <v/>
      </c>
      <c r="I936" s="44" t="str">
        <f>IF('Student Record'!D933="","",'Student Record'!D933)</f>
        <v/>
      </c>
      <c r="J936" s="35" t="str">
        <f>IF('Student Record'!T933="","",'Student Record'!T933)</f>
        <v/>
      </c>
      <c r="K936" s="35" t="str">
        <f>IF('Student Record'!V933="","",'Student Record'!V933)</f>
        <v/>
      </c>
      <c r="L936" s="40" t="str">
        <f>IF('Student Record'!W933="","",'Student Record'!W933)</f>
        <v/>
      </c>
    </row>
    <row r="937" spans="1:12" ht="20.100000000000001" customHeight="1" x14ac:dyDescent="0.25">
      <c r="A937" s="39" t="str">
        <f>IF(Table1[[#This Row],[Name of Student]]="","",ROWS($A$1:A933))</f>
        <v/>
      </c>
      <c r="B937" s="36" t="str">
        <f>IF('Student Record'!A934="","",'Student Record'!A934)&amp;" "&amp;IF('Student Record'!B934="","",'Student Record'!B934)</f>
        <v xml:space="preserve"> </v>
      </c>
      <c r="C937" s="35" t="str">
        <f>IF('Student Record'!C934="","",'Student Record'!C934)</f>
        <v/>
      </c>
      <c r="D937" s="41" t="str">
        <f>IF('Student Record'!K934="","",'Student Record'!K934)</f>
        <v/>
      </c>
      <c r="E937" s="41" t="str">
        <f>IF('Student Record'!E934="","",'Student Record'!E934)</f>
        <v/>
      </c>
      <c r="F937" s="41" t="str">
        <f>IF('Student Record'!G934="","",'Student Record'!G934)</f>
        <v/>
      </c>
      <c r="G937" s="41" t="str">
        <f>IF('Student Record'!H934="","",'Student Record'!H934)</f>
        <v/>
      </c>
      <c r="H937" s="44" t="str">
        <f>IF('Student Record'!J934="","",'Student Record'!J934)</f>
        <v/>
      </c>
      <c r="I937" s="44" t="str">
        <f>IF('Student Record'!D934="","",'Student Record'!D934)</f>
        <v/>
      </c>
      <c r="J937" s="35" t="str">
        <f>IF('Student Record'!T934="","",'Student Record'!T934)</f>
        <v/>
      </c>
      <c r="K937" s="35" t="str">
        <f>IF('Student Record'!V934="","",'Student Record'!V934)</f>
        <v/>
      </c>
      <c r="L937" s="40" t="str">
        <f>IF('Student Record'!W934="","",'Student Record'!W934)</f>
        <v/>
      </c>
    </row>
    <row r="938" spans="1:12" ht="20.100000000000001" customHeight="1" x14ac:dyDescent="0.25">
      <c r="A938" s="39" t="str">
        <f>IF(Table1[[#This Row],[Name of Student]]="","",ROWS($A$1:A934))</f>
        <v/>
      </c>
      <c r="B938" s="36" t="str">
        <f>IF('Student Record'!A935="","",'Student Record'!A935)&amp;" "&amp;IF('Student Record'!B935="","",'Student Record'!B935)</f>
        <v xml:space="preserve"> </v>
      </c>
      <c r="C938" s="35" t="str">
        <f>IF('Student Record'!C935="","",'Student Record'!C935)</f>
        <v/>
      </c>
      <c r="D938" s="41" t="str">
        <f>IF('Student Record'!K935="","",'Student Record'!K935)</f>
        <v/>
      </c>
      <c r="E938" s="41" t="str">
        <f>IF('Student Record'!E935="","",'Student Record'!E935)</f>
        <v/>
      </c>
      <c r="F938" s="41" t="str">
        <f>IF('Student Record'!G935="","",'Student Record'!G935)</f>
        <v/>
      </c>
      <c r="G938" s="41" t="str">
        <f>IF('Student Record'!H935="","",'Student Record'!H935)</f>
        <v/>
      </c>
      <c r="H938" s="44" t="str">
        <f>IF('Student Record'!J935="","",'Student Record'!J935)</f>
        <v/>
      </c>
      <c r="I938" s="44" t="str">
        <f>IF('Student Record'!D935="","",'Student Record'!D935)</f>
        <v/>
      </c>
      <c r="J938" s="35" t="str">
        <f>IF('Student Record'!T935="","",'Student Record'!T935)</f>
        <v/>
      </c>
      <c r="K938" s="35" t="str">
        <f>IF('Student Record'!V935="","",'Student Record'!V935)</f>
        <v/>
      </c>
      <c r="L938" s="40" t="str">
        <f>IF('Student Record'!W935="","",'Student Record'!W935)</f>
        <v/>
      </c>
    </row>
    <row r="939" spans="1:12" ht="20.100000000000001" customHeight="1" x14ac:dyDescent="0.25">
      <c r="A939" s="39" t="str">
        <f>IF(Table1[[#This Row],[Name of Student]]="","",ROWS($A$1:A935))</f>
        <v/>
      </c>
      <c r="B939" s="36" t="str">
        <f>IF('Student Record'!A936="","",'Student Record'!A936)&amp;" "&amp;IF('Student Record'!B936="","",'Student Record'!B936)</f>
        <v xml:space="preserve"> </v>
      </c>
      <c r="C939" s="35" t="str">
        <f>IF('Student Record'!C936="","",'Student Record'!C936)</f>
        <v/>
      </c>
      <c r="D939" s="41" t="str">
        <f>IF('Student Record'!K936="","",'Student Record'!K936)</f>
        <v/>
      </c>
      <c r="E939" s="41" t="str">
        <f>IF('Student Record'!E936="","",'Student Record'!E936)</f>
        <v/>
      </c>
      <c r="F939" s="41" t="str">
        <f>IF('Student Record'!G936="","",'Student Record'!G936)</f>
        <v/>
      </c>
      <c r="G939" s="41" t="str">
        <f>IF('Student Record'!H936="","",'Student Record'!H936)</f>
        <v/>
      </c>
      <c r="H939" s="44" t="str">
        <f>IF('Student Record'!J936="","",'Student Record'!J936)</f>
        <v/>
      </c>
      <c r="I939" s="44" t="str">
        <f>IF('Student Record'!D936="","",'Student Record'!D936)</f>
        <v/>
      </c>
      <c r="J939" s="35" t="str">
        <f>IF('Student Record'!T936="","",'Student Record'!T936)</f>
        <v/>
      </c>
      <c r="K939" s="35" t="str">
        <f>IF('Student Record'!V936="","",'Student Record'!V936)</f>
        <v/>
      </c>
      <c r="L939" s="40" t="str">
        <f>IF('Student Record'!W936="","",'Student Record'!W936)</f>
        <v/>
      </c>
    </row>
    <row r="940" spans="1:12" ht="20.100000000000001" customHeight="1" x14ac:dyDescent="0.25">
      <c r="A940" s="39" t="str">
        <f>IF(Table1[[#This Row],[Name of Student]]="","",ROWS($A$1:A936))</f>
        <v/>
      </c>
      <c r="B940" s="36" t="str">
        <f>IF('Student Record'!A937="","",'Student Record'!A937)&amp;" "&amp;IF('Student Record'!B937="","",'Student Record'!B937)</f>
        <v xml:space="preserve"> </v>
      </c>
      <c r="C940" s="35" t="str">
        <f>IF('Student Record'!C937="","",'Student Record'!C937)</f>
        <v/>
      </c>
      <c r="D940" s="41" t="str">
        <f>IF('Student Record'!K937="","",'Student Record'!K937)</f>
        <v/>
      </c>
      <c r="E940" s="41" t="str">
        <f>IF('Student Record'!E937="","",'Student Record'!E937)</f>
        <v/>
      </c>
      <c r="F940" s="41" t="str">
        <f>IF('Student Record'!G937="","",'Student Record'!G937)</f>
        <v/>
      </c>
      <c r="G940" s="41" t="str">
        <f>IF('Student Record'!H937="","",'Student Record'!H937)</f>
        <v/>
      </c>
      <c r="H940" s="44" t="str">
        <f>IF('Student Record'!J937="","",'Student Record'!J937)</f>
        <v/>
      </c>
      <c r="I940" s="44" t="str">
        <f>IF('Student Record'!D937="","",'Student Record'!D937)</f>
        <v/>
      </c>
      <c r="J940" s="35" t="str">
        <f>IF('Student Record'!T937="","",'Student Record'!T937)</f>
        <v/>
      </c>
      <c r="K940" s="35" t="str">
        <f>IF('Student Record'!V937="","",'Student Record'!V937)</f>
        <v/>
      </c>
      <c r="L940" s="40" t="str">
        <f>IF('Student Record'!W937="","",'Student Record'!W937)</f>
        <v/>
      </c>
    </row>
    <row r="941" spans="1:12" ht="20.100000000000001" customHeight="1" x14ac:dyDescent="0.25">
      <c r="A941" s="39" t="str">
        <f>IF(Table1[[#This Row],[Name of Student]]="","",ROWS($A$1:A937))</f>
        <v/>
      </c>
      <c r="B941" s="36" t="str">
        <f>IF('Student Record'!A938="","",'Student Record'!A938)&amp;" "&amp;IF('Student Record'!B938="","",'Student Record'!B938)</f>
        <v xml:space="preserve"> </v>
      </c>
      <c r="C941" s="35" t="str">
        <f>IF('Student Record'!C938="","",'Student Record'!C938)</f>
        <v/>
      </c>
      <c r="D941" s="41" t="str">
        <f>IF('Student Record'!K938="","",'Student Record'!K938)</f>
        <v/>
      </c>
      <c r="E941" s="41" t="str">
        <f>IF('Student Record'!E938="","",'Student Record'!E938)</f>
        <v/>
      </c>
      <c r="F941" s="41" t="str">
        <f>IF('Student Record'!G938="","",'Student Record'!G938)</f>
        <v/>
      </c>
      <c r="G941" s="41" t="str">
        <f>IF('Student Record'!H938="","",'Student Record'!H938)</f>
        <v/>
      </c>
      <c r="H941" s="44" t="str">
        <f>IF('Student Record'!J938="","",'Student Record'!J938)</f>
        <v/>
      </c>
      <c r="I941" s="44" t="str">
        <f>IF('Student Record'!D938="","",'Student Record'!D938)</f>
        <v/>
      </c>
      <c r="J941" s="35" t="str">
        <f>IF('Student Record'!T938="","",'Student Record'!T938)</f>
        <v/>
      </c>
      <c r="K941" s="35" t="str">
        <f>IF('Student Record'!V938="","",'Student Record'!V938)</f>
        <v/>
      </c>
      <c r="L941" s="40" t="str">
        <f>IF('Student Record'!W938="","",'Student Record'!W938)</f>
        <v/>
      </c>
    </row>
    <row r="942" spans="1:12" ht="20.100000000000001" customHeight="1" x14ac:dyDescent="0.25">
      <c r="A942" s="39" t="str">
        <f>IF(Table1[[#This Row],[Name of Student]]="","",ROWS($A$1:A938))</f>
        <v/>
      </c>
      <c r="B942" s="36" t="str">
        <f>IF('Student Record'!A939="","",'Student Record'!A939)&amp;" "&amp;IF('Student Record'!B939="","",'Student Record'!B939)</f>
        <v xml:space="preserve"> </v>
      </c>
      <c r="C942" s="35" t="str">
        <f>IF('Student Record'!C939="","",'Student Record'!C939)</f>
        <v/>
      </c>
      <c r="D942" s="41" t="str">
        <f>IF('Student Record'!K939="","",'Student Record'!K939)</f>
        <v/>
      </c>
      <c r="E942" s="41" t="str">
        <f>IF('Student Record'!E939="","",'Student Record'!E939)</f>
        <v/>
      </c>
      <c r="F942" s="41" t="str">
        <f>IF('Student Record'!G939="","",'Student Record'!G939)</f>
        <v/>
      </c>
      <c r="G942" s="41" t="str">
        <f>IF('Student Record'!H939="","",'Student Record'!H939)</f>
        <v/>
      </c>
      <c r="H942" s="44" t="str">
        <f>IF('Student Record'!J939="","",'Student Record'!J939)</f>
        <v/>
      </c>
      <c r="I942" s="44" t="str">
        <f>IF('Student Record'!D939="","",'Student Record'!D939)</f>
        <v/>
      </c>
      <c r="J942" s="35" t="str">
        <f>IF('Student Record'!T939="","",'Student Record'!T939)</f>
        <v/>
      </c>
      <c r="K942" s="35" t="str">
        <f>IF('Student Record'!V939="","",'Student Record'!V939)</f>
        <v/>
      </c>
      <c r="L942" s="40" t="str">
        <f>IF('Student Record'!W939="","",'Student Record'!W939)</f>
        <v/>
      </c>
    </row>
    <row r="943" spans="1:12" ht="20.100000000000001" customHeight="1" x14ac:dyDescent="0.25">
      <c r="A943" s="39" t="str">
        <f>IF(Table1[[#This Row],[Name of Student]]="","",ROWS($A$1:A939))</f>
        <v/>
      </c>
      <c r="B943" s="36" t="str">
        <f>IF('Student Record'!A940="","",'Student Record'!A940)&amp;" "&amp;IF('Student Record'!B940="","",'Student Record'!B940)</f>
        <v xml:space="preserve"> </v>
      </c>
      <c r="C943" s="35" t="str">
        <f>IF('Student Record'!C940="","",'Student Record'!C940)</f>
        <v/>
      </c>
      <c r="D943" s="41" t="str">
        <f>IF('Student Record'!K940="","",'Student Record'!K940)</f>
        <v/>
      </c>
      <c r="E943" s="41" t="str">
        <f>IF('Student Record'!E940="","",'Student Record'!E940)</f>
        <v/>
      </c>
      <c r="F943" s="41" t="str">
        <f>IF('Student Record'!G940="","",'Student Record'!G940)</f>
        <v/>
      </c>
      <c r="G943" s="41" t="str">
        <f>IF('Student Record'!H940="","",'Student Record'!H940)</f>
        <v/>
      </c>
      <c r="H943" s="44" t="str">
        <f>IF('Student Record'!J940="","",'Student Record'!J940)</f>
        <v/>
      </c>
      <c r="I943" s="44" t="str">
        <f>IF('Student Record'!D940="","",'Student Record'!D940)</f>
        <v/>
      </c>
      <c r="J943" s="35" t="str">
        <f>IF('Student Record'!T940="","",'Student Record'!T940)</f>
        <v/>
      </c>
      <c r="K943" s="35" t="str">
        <f>IF('Student Record'!V940="","",'Student Record'!V940)</f>
        <v/>
      </c>
      <c r="L943" s="40" t="str">
        <f>IF('Student Record'!W940="","",'Student Record'!W940)</f>
        <v/>
      </c>
    </row>
    <row r="944" spans="1:12" ht="20.100000000000001" customHeight="1" x14ac:dyDescent="0.25">
      <c r="A944" s="39" t="str">
        <f>IF(Table1[[#This Row],[Name of Student]]="","",ROWS($A$1:A940))</f>
        <v/>
      </c>
      <c r="B944" s="36" t="str">
        <f>IF('Student Record'!A941="","",'Student Record'!A941)&amp;" "&amp;IF('Student Record'!B941="","",'Student Record'!B941)</f>
        <v xml:space="preserve"> </v>
      </c>
      <c r="C944" s="35" t="str">
        <f>IF('Student Record'!C941="","",'Student Record'!C941)</f>
        <v/>
      </c>
      <c r="D944" s="41" t="str">
        <f>IF('Student Record'!K941="","",'Student Record'!K941)</f>
        <v/>
      </c>
      <c r="E944" s="41" t="str">
        <f>IF('Student Record'!E941="","",'Student Record'!E941)</f>
        <v/>
      </c>
      <c r="F944" s="41" t="str">
        <f>IF('Student Record'!G941="","",'Student Record'!G941)</f>
        <v/>
      </c>
      <c r="G944" s="41" t="str">
        <f>IF('Student Record'!H941="","",'Student Record'!H941)</f>
        <v/>
      </c>
      <c r="H944" s="44" t="str">
        <f>IF('Student Record'!J941="","",'Student Record'!J941)</f>
        <v/>
      </c>
      <c r="I944" s="44" t="str">
        <f>IF('Student Record'!D941="","",'Student Record'!D941)</f>
        <v/>
      </c>
      <c r="J944" s="35" t="str">
        <f>IF('Student Record'!T941="","",'Student Record'!T941)</f>
        <v/>
      </c>
      <c r="K944" s="35" t="str">
        <f>IF('Student Record'!V941="","",'Student Record'!V941)</f>
        <v/>
      </c>
      <c r="L944" s="40" t="str">
        <f>IF('Student Record'!W941="","",'Student Record'!W941)</f>
        <v/>
      </c>
    </row>
    <row r="945" spans="1:12" ht="20.100000000000001" customHeight="1" x14ac:dyDescent="0.25">
      <c r="A945" s="39" t="str">
        <f>IF(Table1[[#This Row],[Name of Student]]="","",ROWS($A$1:A941))</f>
        <v/>
      </c>
      <c r="B945" s="36" t="str">
        <f>IF('Student Record'!A942="","",'Student Record'!A942)&amp;" "&amp;IF('Student Record'!B942="","",'Student Record'!B942)</f>
        <v xml:space="preserve"> </v>
      </c>
      <c r="C945" s="35" t="str">
        <f>IF('Student Record'!C942="","",'Student Record'!C942)</f>
        <v/>
      </c>
      <c r="D945" s="41" t="str">
        <f>IF('Student Record'!K942="","",'Student Record'!K942)</f>
        <v/>
      </c>
      <c r="E945" s="41" t="str">
        <f>IF('Student Record'!E942="","",'Student Record'!E942)</f>
        <v/>
      </c>
      <c r="F945" s="41" t="str">
        <f>IF('Student Record'!G942="","",'Student Record'!G942)</f>
        <v/>
      </c>
      <c r="G945" s="41" t="str">
        <f>IF('Student Record'!H942="","",'Student Record'!H942)</f>
        <v/>
      </c>
      <c r="H945" s="44" t="str">
        <f>IF('Student Record'!J942="","",'Student Record'!J942)</f>
        <v/>
      </c>
      <c r="I945" s="44" t="str">
        <f>IF('Student Record'!D942="","",'Student Record'!D942)</f>
        <v/>
      </c>
      <c r="J945" s="35" t="str">
        <f>IF('Student Record'!T942="","",'Student Record'!T942)</f>
        <v/>
      </c>
      <c r="K945" s="35" t="str">
        <f>IF('Student Record'!V942="","",'Student Record'!V942)</f>
        <v/>
      </c>
      <c r="L945" s="40" t="str">
        <f>IF('Student Record'!W942="","",'Student Record'!W942)</f>
        <v/>
      </c>
    </row>
    <row r="946" spans="1:12" ht="20.100000000000001" customHeight="1" x14ac:dyDescent="0.25">
      <c r="A946" s="39" t="str">
        <f>IF(Table1[[#This Row],[Name of Student]]="","",ROWS($A$1:A942))</f>
        <v/>
      </c>
      <c r="B946" s="36" t="str">
        <f>IF('Student Record'!A943="","",'Student Record'!A943)&amp;" "&amp;IF('Student Record'!B943="","",'Student Record'!B943)</f>
        <v xml:space="preserve"> </v>
      </c>
      <c r="C946" s="35" t="str">
        <f>IF('Student Record'!C943="","",'Student Record'!C943)</f>
        <v/>
      </c>
      <c r="D946" s="41" t="str">
        <f>IF('Student Record'!K943="","",'Student Record'!K943)</f>
        <v/>
      </c>
      <c r="E946" s="41" t="str">
        <f>IF('Student Record'!E943="","",'Student Record'!E943)</f>
        <v/>
      </c>
      <c r="F946" s="41" t="str">
        <f>IF('Student Record'!G943="","",'Student Record'!G943)</f>
        <v/>
      </c>
      <c r="G946" s="41" t="str">
        <f>IF('Student Record'!H943="","",'Student Record'!H943)</f>
        <v/>
      </c>
      <c r="H946" s="44" t="str">
        <f>IF('Student Record'!J943="","",'Student Record'!J943)</f>
        <v/>
      </c>
      <c r="I946" s="44" t="str">
        <f>IF('Student Record'!D943="","",'Student Record'!D943)</f>
        <v/>
      </c>
      <c r="J946" s="35" t="str">
        <f>IF('Student Record'!T943="","",'Student Record'!T943)</f>
        <v/>
      </c>
      <c r="K946" s="35" t="str">
        <f>IF('Student Record'!V943="","",'Student Record'!V943)</f>
        <v/>
      </c>
      <c r="L946" s="40" t="str">
        <f>IF('Student Record'!W943="","",'Student Record'!W943)</f>
        <v/>
      </c>
    </row>
    <row r="947" spans="1:12" ht="20.100000000000001" customHeight="1" x14ac:dyDescent="0.25">
      <c r="A947" s="39" t="str">
        <f>IF(Table1[[#This Row],[Name of Student]]="","",ROWS($A$1:A943))</f>
        <v/>
      </c>
      <c r="B947" s="36" t="str">
        <f>IF('Student Record'!A944="","",'Student Record'!A944)&amp;" "&amp;IF('Student Record'!B944="","",'Student Record'!B944)</f>
        <v xml:space="preserve"> </v>
      </c>
      <c r="C947" s="35" t="str">
        <f>IF('Student Record'!C944="","",'Student Record'!C944)</f>
        <v/>
      </c>
      <c r="D947" s="41" t="str">
        <f>IF('Student Record'!K944="","",'Student Record'!K944)</f>
        <v/>
      </c>
      <c r="E947" s="41" t="str">
        <f>IF('Student Record'!E944="","",'Student Record'!E944)</f>
        <v/>
      </c>
      <c r="F947" s="41" t="str">
        <f>IF('Student Record'!G944="","",'Student Record'!G944)</f>
        <v/>
      </c>
      <c r="G947" s="41" t="str">
        <f>IF('Student Record'!H944="","",'Student Record'!H944)</f>
        <v/>
      </c>
      <c r="H947" s="44" t="str">
        <f>IF('Student Record'!J944="","",'Student Record'!J944)</f>
        <v/>
      </c>
      <c r="I947" s="44" t="str">
        <f>IF('Student Record'!D944="","",'Student Record'!D944)</f>
        <v/>
      </c>
      <c r="J947" s="35" t="str">
        <f>IF('Student Record'!T944="","",'Student Record'!T944)</f>
        <v/>
      </c>
      <c r="K947" s="35" t="str">
        <f>IF('Student Record'!V944="","",'Student Record'!V944)</f>
        <v/>
      </c>
      <c r="L947" s="40" t="str">
        <f>IF('Student Record'!W944="","",'Student Record'!W944)</f>
        <v/>
      </c>
    </row>
    <row r="948" spans="1:12" ht="20.100000000000001" customHeight="1" x14ac:dyDescent="0.25">
      <c r="A948" s="39" t="str">
        <f>IF(Table1[[#This Row],[Name of Student]]="","",ROWS($A$1:A944))</f>
        <v/>
      </c>
      <c r="B948" s="36" t="str">
        <f>IF('Student Record'!A945="","",'Student Record'!A945)&amp;" "&amp;IF('Student Record'!B945="","",'Student Record'!B945)</f>
        <v xml:space="preserve"> </v>
      </c>
      <c r="C948" s="35" t="str">
        <f>IF('Student Record'!C945="","",'Student Record'!C945)</f>
        <v/>
      </c>
      <c r="D948" s="41" t="str">
        <f>IF('Student Record'!K945="","",'Student Record'!K945)</f>
        <v/>
      </c>
      <c r="E948" s="41" t="str">
        <f>IF('Student Record'!E945="","",'Student Record'!E945)</f>
        <v/>
      </c>
      <c r="F948" s="41" t="str">
        <f>IF('Student Record'!G945="","",'Student Record'!G945)</f>
        <v/>
      </c>
      <c r="G948" s="41" t="str">
        <f>IF('Student Record'!H945="","",'Student Record'!H945)</f>
        <v/>
      </c>
      <c r="H948" s="44" t="str">
        <f>IF('Student Record'!J945="","",'Student Record'!J945)</f>
        <v/>
      </c>
      <c r="I948" s="44" t="str">
        <f>IF('Student Record'!D945="","",'Student Record'!D945)</f>
        <v/>
      </c>
      <c r="J948" s="35" t="str">
        <f>IF('Student Record'!T945="","",'Student Record'!T945)</f>
        <v/>
      </c>
      <c r="K948" s="35" t="str">
        <f>IF('Student Record'!V945="","",'Student Record'!V945)</f>
        <v/>
      </c>
      <c r="L948" s="40" t="str">
        <f>IF('Student Record'!W945="","",'Student Record'!W945)</f>
        <v/>
      </c>
    </row>
    <row r="949" spans="1:12" ht="20.100000000000001" customHeight="1" x14ac:dyDescent="0.25">
      <c r="A949" s="39" t="str">
        <f>IF(Table1[[#This Row],[Name of Student]]="","",ROWS($A$1:A945))</f>
        <v/>
      </c>
      <c r="B949" s="36" t="str">
        <f>IF('Student Record'!A946="","",'Student Record'!A946)&amp;" "&amp;IF('Student Record'!B946="","",'Student Record'!B946)</f>
        <v xml:space="preserve"> </v>
      </c>
      <c r="C949" s="35" t="str">
        <f>IF('Student Record'!C946="","",'Student Record'!C946)</f>
        <v/>
      </c>
      <c r="D949" s="41" t="str">
        <f>IF('Student Record'!K946="","",'Student Record'!K946)</f>
        <v/>
      </c>
      <c r="E949" s="41" t="str">
        <f>IF('Student Record'!E946="","",'Student Record'!E946)</f>
        <v/>
      </c>
      <c r="F949" s="41" t="str">
        <f>IF('Student Record'!G946="","",'Student Record'!G946)</f>
        <v/>
      </c>
      <c r="G949" s="41" t="str">
        <f>IF('Student Record'!H946="","",'Student Record'!H946)</f>
        <v/>
      </c>
      <c r="H949" s="44" t="str">
        <f>IF('Student Record'!J946="","",'Student Record'!J946)</f>
        <v/>
      </c>
      <c r="I949" s="44" t="str">
        <f>IF('Student Record'!D946="","",'Student Record'!D946)</f>
        <v/>
      </c>
      <c r="J949" s="35" t="str">
        <f>IF('Student Record'!T946="","",'Student Record'!T946)</f>
        <v/>
      </c>
      <c r="K949" s="35" t="str">
        <f>IF('Student Record'!V946="","",'Student Record'!V946)</f>
        <v/>
      </c>
      <c r="L949" s="40" t="str">
        <f>IF('Student Record'!W946="","",'Student Record'!W946)</f>
        <v/>
      </c>
    </row>
    <row r="950" spans="1:12" ht="20.100000000000001" customHeight="1" x14ac:dyDescent="0.25">
      <c r="A950" s="39" t="str">
        <f>IF(Table1[[#This Row],[Name of Student]]="","",ROWS($A$1:A946))</f>
        <v/>
      </c>
      <c r="B950" s="36" t="str">
        <f>IF('Student Record'!A947="","",'Student Record'!A947)&amp;" "&amp;IF('Student Record'!B947="","",'Student Record'!B947)</f>
        <v xml:space="preserve"> </v>
      </c>
      <c r="C950" s="35" t="str">
        <f>IF('Student Record'!C947="","",'Student Record'!C947)</f>
        <v/>
      </c>
      <c r="D950" s="41" t="str">
        <f>IF('Student Record'!K947="","",'Student Record'!K947)</f>
        <v/>
      </c>
      <c r="E950" s="41" t="str">
        <f>IF('Student Record'!E947="","",'Student Record'!E947)</f>
        <v/>
      </c>
      <c r="F950" s="41" t="str">
        <f>IF('Student Record'!G947="","",'Student Record'!G947)</f>
        <v/>
      </c>
      <c r="G950" s="41" t="str">
        <f>IF('Student Record'!H947="","",'Student Record'!H947)</f>
        <v/>
      </c>
      <c r="H950" s="44" t="str">
        <f>IF('Student Record'!J947="","",'Student Record'!J947)</f>
        <v/>
      </c>
      <c r="I950" s="44" t="str">
        <f>IF('Student Record'!D947="","",'Student Record'!D947)</f>
        <v/>
      </c>
      <c r="J950" s="35" t="str">
        <f>IF('Student Record'!T947="","",'Student Record'!T947)</f>
        <v/>
      </c>
      <c r="K950" s="35" t="str">
        <f>IF('Student Record'!V947="","",'Student Record'!V947)</f>
        <v/>
      </c>
      <c r="L950" s="40" t="str">
        <f>IF('Student Record'!W947="","",'Student Record'!W947)</f>
        <v/>
      </c>
    </row>
    <row r="951" spans="1:12" ht="20.100000000000001" customHeight="1" x14ac:dyDescent="0.25">
      <c r="A951" s="39" t="str">
        <f>IF(Table1[[#This Row],[Name of Student]]="","",ROWS($A$1:A947))</f>
        <v/>
      </c>
      <c r="B951" s="36" t="str">
        <f>IF('Student Record'!A948="","",'Student Record'!A948)&amp;" "&amp;IF('Student Record'!B948="","",'Student Record'!B948)</f>
        <v xml:space="preserve"> </v>
      </c>
      <c r="C951" s="35" t="str">
        <f>IF('Student Record'!C948="","",'Student Record'!C948)</f>
        <v/>
      </c>
      <c r="D951" s="41" t="str">
        <f>IF('Student Record'!K948="","",'Student Record'!K948)</f>
        <v/>
      </c>
      <c r="E951" s="41" t="str">
        <f>IF('Student Record'!E948="","",'Student Record'!E948)</f>
        <v/>
      </c>
      <c r="F951" s="41" t="str">
        <f>IF('Student Record'!G948="","",'Student Record'!G948)</f>
        <v/>
      </c>
      <c r="G951" s="41" t="str">
        <f>IF('Student Record'!H948="","",'Student Record'!H948)</f>
        <v/>
      </c>
      <c r="H951" s="44" t="str">
        <f>IF('Student Record'!J948="","",'Student Record'!J948)</f>
        <v/>
      </c>
      <c r="I951" s="44" t="str">
        <f>IF('Student Record'!D948="","",'Student Record'!D948)</f>
        <v/>
      </c>
      <c r="J951" s="35" t="str">
        <f>IF('Student Record'!T948="","",'Student Record'!T948)</f>
        <v/>
      </c>
      <c r="K951" s="35" t="str">
        <f>IF('Student Record'!V948="","",'Student Record'!V948)</f>
        <v/>
      </c>
      <c r="L951" s="40" t="str">
        <f>IF('Student Record'!W948="","",'Student Record'!W948)</f>
        <v/>
      </c>
    </row>
    <row r="952" spans="1:12" ht="20.100000000000001" customHeight="1" x14ac:dyDescent="0.25">
      <c r="A952" s="39" t="str">
        <f>IF(Table1[[#This Row],[Name of Student]]="","",ROWS($A$1:A948))</f>
        <v/>
      </c>
      <c r="B952" s="36" t="str">
        <f>IF('Student Record'!A949="","",'Student Record'!A949)&amp;" "&amp;IF('Student Record'!B949="","",'Student Record'!B949)</f>
        <v xml:space="preserve"> </v>
      </c>
      <c r="C952" s="35" t="str">
        <f>IF('Student Record'!C949="","",'Student Record'!C949)</f>
        <v/>
      </c>
      <c r="D952" s="41" t="str">
        <f>IF('Student Record'!K949="","",'Student Record'!K949)</f>
        <v/>
      </c>
      <c r="E952" s="41" t="str">
        <f>IF('Student Record'!E949="","",'Student Record'!E949)</f>
        <v/>
      </c>
      <c r="F952" s="41" t="str">
        <f>IF('Student Record'!G949="","",'Student Record'!G949)</f>
        <v/>
      </c>
      <c r="G952" s="41" t="str">
        <f>IF('Student Record'!H949="","",'Student Record'!H949)</f>
        <v/>
      </c>
      <c r="H952" s="44" t="str">
        <f>IF('Student Record'!J949="","",'Student Record'!J949)</f>
        <v/>
      </c>
      <c r="I952" s="44" t="str">
        <f>IF('Student Record'!D949="","",'Student Record'!D949)</f>
        <v/>
      </c>
      <c r="J952" s="35" t="str">
        <f>IF('Student Record'!T949="","",'Student Record'!T949)</f>
        <v/>
      </c>
      <c r="K952" s="35" t="str">
        <f>IF('Student Record'!V949="","",'Student Record'!V949)</f>
        <v/>
      </c>
      <c r="L952" s="40" t="str">
        <f>IF('Student Record'!W949="","",'Student Record'!W949)</f>
        <v/>
      </c>
    </row>
    <row r="953" spans="1:12" ht="20.100000000000001" customHeight="1" x14ac:dyDescent="0.25">
      <c r="A953" s="39" t="str">
        <f>IF(Table1[[#This Row],[Name of Student]]="","",ROWS($A$1:A949))</f>
        <v/>
      </c>
      <c r="B953" s="36" t="str">
        <f>IF('Student Record'!A950="","",'Student Record'!A950)&amp;" "&amp;IF('Student Record'!B950="","",'Student Record'!B950)</f>
        <v xml:space="preserve"> </v>
      </c>
      <c r="C953" s="35" t="str">
        <f>IF('Student Record'!C950="","",'Student Record'!C950)</f>
        <v/>
      </c>
      <c r="D953" s="41" t="str">
        <f>IF('Student Record'!K950="","",'Student Record'!K950)</f>
        <v/>
      </c>
      <c r="E953" s="41" t="str">
        <f>IF('Student Record'!E950="","",'Student Record'!E950)</f>
        <v/>
      </c>
      <c r="F953" s="41" t="str">
        <f>IF('Student Record'!G950="","",'Student Record'!G950)</f>
        <v/>
      </c>
      <c r="G953" s="41" t="str">
        <f>IF('Student Record'!H950="","",'Student Record'!H950)</f>
        <v/>
      </c>
      <c r="H953" s="44" t="str">
        <f>IF('Student Record'!J950="","",'Student Record'!J950)</f>
        <v/>
      </c>
      <c r="I953" s="44" t="str">
        <f>IF('Student Record'!D950="","",'Student Record'!D950)</f>
        <v/>
      </c>
      <c r="J953" s="35" t="str">
        <f>IF('Student Record'!T950="","",'Student Record'!T950)</f>
        <v/>
      </c>
      <c r="K953" s="35" t="str">
        <f>IF('Student Record'!V950="","",'Student Record'!V950)</f>
        <v/>
      </c>
      <c r="L953" s="40" t="str">
        <f>IF('Student Record'!W950="","",'Student Record'!W950)</f>
        <v/>
      </c>
    </row>
    <row r="954" spans="1:12" ht="20.100000000000001" customHeight="1" x14ac:dyDescent="0.25">
      <c r="A954" s="39" t="str">
        <f>IF(Table1[[#This Row],[Name of Student]]="","",ROWS($A$1:A950))</f>
        <v/>
      </c>
      <c r="B954" s="36" t="str">
        <f>IF('Student Record'!A951="","",'Student Record'!A951)&amp;" "&amp;IF('Student Record'!B951="","",'Student Record'!B951)</f>
        <v xml:space="preserve"> </v>
      </c>
      <c r="C954" s="35" t="str">
        <f>IF('Student Record'!C951="","",'Student Record'!C951)</f>
        <v/>
      </c>
      <c r="D954" s="41" t="str">
        <f>IF('Student Record'!K951="","",'Student Record'!K951)</f>
        <v/>
      </c>
      <c r="E954" s="41" t="str">
        <f>IF('Student Record'!E951="","",'Student Record'!E951)</f>
        <v/>
      </c>
      <c r="F954" s="41" t="str">
        <f>IF('Student Record'!G951="","",'Student Record'!G951)</f>
        <v/>
      </c>
      <c r="G954" s="41" t="str">
        <f>IF('Student Record'!H951="","",'Student Record'!H951)</f>
        <v/>
      </c>
      <c r="H954" s="44" t="str">
        <f>IF('Student Record'!J951="","",'Student Record'!J951)</f>
        <v/>
      </c>
      <c r="I954" s="44" t="str">
        <f>IF('Student Record'!D951="","",'Student Record'!D951)</f>
        <v/>
      </c>
      <c r="J954" s="35" t="str">
        <f>IF('Student Record'!T951="","",'Student Record'!T951)</f>
        <v/>
      </c>
      <c r="K954" s="35" t="str">
        <f>IF('Student Record'!V951="","",'Student Record'!V951)</f>
        <v/>
      </c>
      <c r="L954" s="40" t="str">
        <f>IF('Student Record'!W951="","",'Student Record'!W951)</f>
        <v/>
      </c>
    </row>
    <row r="955" spans="1:12" ht="20.100000000000001" customHeight="1" x14ac:dyDescent="0.25">
      <c r="A955" s="39" t="str">
        <f>IF(Table1[[#This Row],[Name of Student]]="","",ROWS($A$1:A951))</f>
        <v/>
      </c>
      <c r="B955" s="36" t="str">
        <f>IF('Student Record'!A952="","",'Student Record'!A952)&amp;" "&amp;IF('Student Record'!B952="","",'Student Record'!B952)</f>
        <v xml:space="preserve"> </v>
      </c>
      <c r="C955" s="35" t="str">
        <f>IF('Student Record'!C952="","",'Student Record'!C952)</f>
        <v/>
      </c>
      <c r="D955" s="41" t="str">
        <f>IF('Student Record'!K952="","",'Student Record'!K952)</f>
        <v/>
      </c>
      <c r="E955" s="41" t="str">
        <f>IF('Student Record'!E952="","",'Student Record'!E952)</f>
        <v/>
      </c>
      <c r="F955" s="41" t="str">
        <f>IF('Student Record'!G952="","",'Student Record'!G952)</f>
        <v/>
      </c>
      <c r="G955" s="41" t="str">
        <f>IF('Student Record'!H952="","",'Student Record'!H952)</f>
        <v/>
      </c>
      <c r="H955" s="44" t="str">
        <f>IF('Student Record'!J952="","",'Student Record'!J952)</f>
        <v/>
      </c>
      <c r="I955" s="44" t="str">
        <f>IF('Student Record'!D952="","",'Student Record'!D952)</f>
        <v/>
      </c>
      <c r="J955" s="35" t="str">
        <f>IF('Student Record'!T952="","",'Student Record'!T952)</f>
        <v/>
      </c>
      <c r="K955" s="35" t="str">
        <f>IF('Student Record'!V952="","",'Student Record'!V952)</f>
        <v/>
      </c>
      <c r="L955" s="40" t="str">
        <f>IF('Student Record'!W952="","",'Student Record'!W952)</f>
        <v/>
      </c>
    </row>
    <row r="956" spans="1:12" ht="20.100000000000001" customHeight="1" x14ac:dyDescent="0.25">
      <c r="A956" s="39" t="str">
        <f>IF(Table1[[#This Row],[Name of Student]]="","",ROWS($A$1:A952))</f>
        <v/>
      </c>
      <c r="B956" s="36" t="str">
        <f>IF('Student Record'!A953="","",'Student Record'!A953)&amp;" "&amp;IF('Student Record'!B953="","",'Student Record'!B953)</f>
        <v xml:space="preserve"> </v>
      </c>
      <c r="C956" s="35" t="str">
        <f>IF('Student Record'!C953="","",'Student Record'!C953)</f>
        <v/>
      </c>
      <c r="D956" s="41" t="str">
        <f>IF('Student Record'!K953="","",'Student Record'!K953)</f>
        <v/>
      </c>
      <c r="E956" s="41" t="str">
        <f>IF('Student Record'!E953="","",'Student Record'!E953)</f>
        <v/>
      </c>
      <c r="F956" s="41" t="str">
        <f>IF('Student Record'!G953="","",'Student Record'!G953)</f>
        <v/>
      </c>
      <c r="G956" s="41" t="str">
        <f>IF('Student Record'!H953="","",'Student Record'!H953)</f>
        <v/>
      </c>
      <c r="H956" s="44" t="str">
        <f>IF('Student Record'!J953="","",'Student Record'!J953)</f>
        <v/>
      </c>
      <c r="I956" s="44" t="str">
        <f>IF('Student Record'!D953="","",'Student Record'!D953)</f>
        <v/>
      </c>
      <c r="J956" s="35" t="str">
        <f>IF('Student Record'!T953="","",'Student Record'!T953)</f>
        <v/>
      </c>
      <c r="K956" s="35" t="str">
        <f>IF('Student Record'!V953="","",'Student Record'!V953)</f>
        <v/>
      </c>
      <c r="L956" s="40" t="str">
        <f>IF('Student Record'!W953="","",'Student Record'!W953)</f>
        <v/>
      </c>
    </row>
    <row r="957" spans="1:12" ht="20.100000000000001" customHeight="1" x14ac:dyDescent="0.25">
      <c r="A957" s="39" t="str">
        <f>IF(Table1[[#This Row],[Name of Student]]="","",ROWS($A$1:A953))</f>
        <v/>
      </c>
      <c r="B957" s="36" t="str">
        <f>IF('Student Record'!A954="","",'Student Record'!A954)&amp;" "&amp;IF('Student Record'!B954="","",'Student Record'!B954)</f>
        <v xml:space="preserve"> </v>
      </c>
      <c r="C957" s="35" t="str">
        <f>IF('Student Record'!C954="","",'Student Record'!C954)</f>
        <v/>
      </c>
      <c r="D957" s="41" t="str">
        <f>IF('Student Record'!K954="","",'Student Record'!K954)</f>
        <v/>
      </c>
      <c r="E957" s="41" t="str">
        <f>IF('Student Record'!E954="","",'Student Record'!E954)</f>
        <v/>
      </c>
      <c r="F957" s="41" t="str">
        <f>IF('Student Record'!G954="","",'Student Record'!G954)</f>
        <v/>
      </c>
      <c r="G957" s="41" t="str">
        <f>IF('Student Record'!H954="","",'Student Record'!H954)</f>
        <v/>
      </c>
      <c r="H957" s="44" t="str">
        <f>IF('Student Record'!J954="","",'Student Record'!J954)</f>
        <v/>
      </c>
      <c r="I957" s="44" t="str">
        <f>IF('Student Record'!D954="","",'Student Record'!D954)</f>
        <v/>
      </c>
      <c r="J957" s="35" t="str">
        <f>IF('Student Record'!T954="","",'Student Record'!T954)</f>
        <v/>
      </c>
      <c r="K957" s="35" t="str">
        <f>IF('Student Record'!V954="","",'Student Record'!V954)</f>
        <v/>
      </c>
      <c r="L957" s="40" t="str">
        <f>IF('Student Record'!W954="","",'Student Record'!W954)</f>
        <v/>
      </c>
    </row>
    <row r="958" spans="1:12" ht="20.100000000000001" customHeight="1" x14ac:dyDescent="0.25">
      <c r="A958" s="39" t="str">
        <f>IF(Table1[[#This Row],[Name of Student]]="","",ROWS($A$1:A954))</f>
        <v/>
      </c>
      <c r="B958" s="36" t="str">
        <f>IF('Student Record'!A955="","",'Student Record'!A955)&amp;" "&amp;IF('Student Record'!B955="","",'Student Record'!B955)</f>
        <v xml:space="preserve"> </v>
      </c>
      <c r="C958" s="35" t="str">
        <f>IF('Student Record'!C955="","",'Student Record'!C955)</f>
        <v/>
      </c>
      <c r="D958" s="41" t="str">
        <f>IF('Student Record'!K955="","",'Student Record'!K955)</f>
        <v/>
      </c>
      <c r="E958" s="41" t="str">
        <f>IF('Student Record'!E955="","",'Student Record'!E955)</f>
        <v/>
      </c>
      <c r="F958" s="41" t="str">
        <f>IF('Student Record'!G955="","",'Student Record'!G955)</f>
        <v/>
      </c>
      <c r="G958" s="41" t="str">
        <f>IF('Student Record'!H955="","",'Student Record'!H955)</f>
        <v/>
      </c>
      <c r="H958" s="44" t="str">
        <f>IF('Student Record'!J955="","",'Student Record'!J955)</f>
        <v/>
      </c>
      <c r="I958" s="44" t="str">
        <f>IF('Student Record'!D955="","",'Student Record'!D955)</f>
        <v/>
      </c>
      <c r="J958" s="35" t="str">
        <f>IF('Student Record'!T955="","",'Student Record'!T955)</f>
        <v/>
      </c>
      <c r="K958" s="35" t="str">
        <f>IF('Student Record'!V955="","",'Student Record'!V955)</f>
        <v/>
      </c>
      <c r="L958" s="40" t="str">
        <f>IF('Student Record'!W955="","",'Student Record'!W955)</f>
        <v/>
      </c>
    </row>
    <row r="959" spans="1:12" ht="20.100000000000001" customHeight="1" x14ac:dyDescent="0.25">
      <c r="A959" s="39" t="str">
        <f>IF(Table1[[#This Row],[Name of Student]]="","",ROWS($A$1:A955))</f>
        <v/>
      </c>
      <c r="B959" s="36" t="str">
        <f>IF('Student Record'!A956="","",'Student Record'!A956)&amp;" "&amp;IF('Student Record'!B956="","",'Student Record'!B956)</f>
        <v xml:space="preserve"> </v>
      </c>
      <c r="C959" s="35" t="str">
        <f>IF('Student Record'!C956="","",'Student Record'!C956)</f>
        <v/>
      </c>
      <c r="D959" s="41" t="str">
        <f>IF('Student Record'!K956="","",'Student Record'!K956)</f>
        <v/>
      </c>
      <c r="E959" s="41" t="str">
        <f>IF('Student Record'!E956="","",'Student Record'!E956)</f>
        <v/>
      </c>
      <c r="F959" s="41" t="str">
        <f>IF('Student Record'!G956="","",'Student Record'!G956)</f>
        <v/>
      </c>
      <c r="G959" s="41" t="str">
        <f>IF('Student Record'!H956="","",'Student Record'!H956)</f>
        <v/>
      </c>
      <c r="H959" s="44" t="str">
        <f>IF('Student Record'!J956="","",'Student Record'!J956)</f>
        <v/>
      </c>
      <c r="I959" s="44" t="str">
        <f>IF('Student Record'!D956="","",'Student Record'!D956)</f>
        <v/>
      </c>
      <c r="J959" s="35" t="str">
        <f>IF('Student Record'!T956="","",'Student Record'!T956)</f>
        <v/>
      </c>
      <c r="K959" s="35" t="str">
        <f>IF('Student Record'!V956="","",'Student Record'!V956)</f>
        <v/>
      </c>
      <c r="L959" s="40" t="str">
        <f>IF('Student Record'!W956="","",'Student Record'!W956)</f>
        <v/>
      </c>
    </row>
    <row r="960" spans="1:12" ht="20.100000000000001" customHeight="1" x14ac:dyDescent="0.25">
      <c r="A960" s="39" t="str">
        <f>IF(Table1[[#This Row],[Name of Student]]="","",ROWS($A$1:A956))</f>
        <v/>
      </c>
      <c r="B960" s="36" t="str">
        <f>IF('Student Record'!A957="","",'Student Record'!A957)&amp;" "&amp;IF('Student Record'!B957="","",'Student Record'!B957)</f>
        <v xml:space="preserve"> </v>
      </c>
      <c r="C960" s="35" t="str">
        <f>IF('Student Record'!C957="","",'Student Record'!C957)</f>
        <v/>
      </c>
      <c r="D960" s="41" t="str">
        <f>IF('Student Record'!K957="","",'Student Record'!K957)</f>
        <v/>
      </c>
      <c r="E960" s="41" t="str">
        <f>IF('Student Record'!E957="","",'Student Record'!E957)</f>
        <v/>
      </c>
      <c r="F960" s="41" t="str">
        <f>IF('Student Record'!G957="","",'Student Record'!G957)</f>
        <v/>
      </c>
      <c r="G960" s="41" t="str">
        <f>IF('Student Record'!H957="","",'Student Record'!H957)</f>
        <v/>
      </c>
      <c r="H960" s="44" t="str">
        <f>IF('Student Record'!J957="","",'Student Record'!J957)</f>
        <v/>
      </c>
      <c r="I960" s="44" t="str">
        <f>IF('Student Record'!D957="","",'Student Record'!D957)</f>
        <v/>
      </c>
      <c r="J960" s="35" t="str">
        <f>IF('Student Record'!T957="","",'Student Record'!T957)</f>
        <v/>
      </c>
      <c r="K960" s="35" t="str">
        <f>IF('Student Record'!V957="","",'Student Record'!V957)</f>
        <v/>
      </c>
      <c r="L960" s="40" t="str">
        <f>IF('Student Record'!W957="","",'Student Record'!W957)</f>
        <v/>
      </c>
    </row>
    <row r="961" spans="1:12" ht="20.100000000000001" customHeight="1" x14ac:dyDescent="0.25">
      <c r="A961" s="39" t="str">
        <f>IF(Table1[[#This Row],[Name of Student]]="","",ROWS($A$1:A957))</f>
        <v/>
      </c>
      <c r="B961" s="36" t="str">
        <f>IF('Student Record'!A958="","",'Student Record'!A958)&amp;" "&amp;IF('Student Record'!B958="","",'Student Record'!B958)</f>
        <v xml:space="preserve"> </v>
      </c>
      <c r="C961" s="35" t="str">
        <f>IF('Student Record'!C958="","",'Student Record'!C958)</f>
        <v/>
      </c>
      <c r="D961" s="41" t="str">
        <f>IF('Student Record'!K958="","",'Student Record'!K958)</f>
        <v/>
      </c>
      <c r="E961" s="41" t="str">
        <f>IF('Student Record'!E958="","",'Student Record'!E958)</f>
        <v/>
      </c>
      <c r="F961" s="41" t="str">
        <f>IF('Student Record'!G958="","",'Student Record'!G958)</f>
        <v/>
      </c>
      <c r="G961" s="41" t="str">
        <f>IF('Student Record'!H958="","",'Student Record'!H958)</f>
        <v/>
      </c>
      <c r="H961" s="44" t="str">
        <f>IF('Student Record'!J958="","",'Student Record'!J958)</f>
        <v/>
      </c>
      <c r="I961" s="44" t="str">
        <f>IF('Student Record'!D958="","",'Student Record'!D958)</f>
        <v/>
      </c>
      <c r="J961" s="35" t="str">
        <f>IF('Student Record'!T958="","",'Student Record'!T958)</f>
        <v/>
      </c>
      <c r="K961" s="35" t="str">
        <f>IF('Student Record'!V958="","",'Student Record'!V958)</f>
        <v/>
      </c>
      <c r="L961" s="40" t="str">
        <f>IF('Student Record'!W958="","",'Student Record'!W958)</f>
        <v/>
      </c>
    </row>
    <row r="962" spans="1:12" ht="20.100000000000001" customHeight="1" x14ac:dyDescent="0.25">
      <c r="A962" s="39" t="str">
        <f>IF(Table1[[#This Row],[Name of Student]]="","",ROWS($A$1:A958))</f>
        <v/>
      </c>
      <c r="B962" s="36" t="str">
        <f>IF('Student Record'!A959="","",'Student Record'!A959)&amp;" "&amp;IF('Student Record'!B959="","",'Student Record'!B959)</f>
        <v xml:space="preserve"> </v>
      </c>
      <c r="C962" s="35" t="str">
        <f>IF('Student Record'!C959="","",'Student Record'!C959)</f>
        <v/>
      </c>
      <c r="D962" s="41" t="str">
        <f>IF('Student Record'!K959="","",'Student Record'!K959)</f>
        <v/>
      </c>
      <c r="E962" s="41" t="str">
        <f>IF('Student Record'!E959="","",'Student Record'!E959)</f>
        <v/>
      </c>
      <c r="F962" s="41" t="str">
        <f>IF('Student Record'!G959="","",'Student Record'!G959)</f>
        <v/>
      </c>
      <c r="G962" s="41" t="str">
        <f>IF('Student Record'!H959="","",'Student Record'!H959)</f>
        <v/>
      </c>
      <c r="H962" s="44" t="str">
        <f>IF('Student Record'!J959="","",'Student Record'!J959)</f>
        <v/>
      </c>
      <c r="I962" s="44" t="str">
        <f>IF('Student Record'!D959="","",'Student Record'!D959)</f>
        <v/>
      </c>
      <c r="J962" s="35" t="str">
        <f>IF('Student Record'!T959="","",'Student Record'!T959)</f>
        <v/>
      </c>
      <c r="K962" s="35" t="str">
        <f>IF('Student Record'!V959="","",'Student Record'!V959)</f>
        <v/>
      </c>
      <c r="L962" s="40" t="str">
        <f>IF('Student Record'!W959="","",'Student Record'!W959)</f>
        <v/>
      </c>
    </row>
    <row r="963" spans="1:12" ht="20.100000000000001" customHeight="1" x14ac:dyDescent="0.25">
      <c r="A963" s="39" t="str">
        <f>IF(Table1[[#This Row],[Name of Student]]="","",ROWS($A$1:A959))</f>
        <v/>
      </c>
      <c r="B963" s="36" t="str">
        <f>IF('Student Record'!A960="","",'Student Record'!A960)&amp;" "&amp;IF('Student Record'!B960="","",'Student Record'!B960)</f>
        <v xml:space="preserve"> </v>
      </c>
      <c r="C963" s="35" t="str">
        <f>IF('Student Record'!C960="","",'Student Record'!C960)</f>
        <v/>
      </c>
      <c r="D963" s="41" t="str">
        <f>IF('Student Record'!K960="","",'Student Record'!K960)</f>
        <v/>
      </c>
      <c r="E963" s="41" t="str">
        <f>IF('Student Record'!E960="","",'Student Record'!E960)</f>
        <v/>
      </c>
      <c r="F963" s="41" t="str">
        <f>IF('Student Record'!G960="","",'Student Record'!G960)</f>
        <v/>
      </c>
      <c r="G963" s="41" t="str">
        <f>IF('Student Record'!H960="","",'Student Record'!H960)</f>
        <v/>
      </c>
      <c r="H963" s="44" t="str">
        <f>IF('Student Record'!J960="","",'Student Record'!J960)</f>
        <v/>
      </c>
      <c r="I963" s="44" t="str">
        <f>IF('Student Record'!D960="","",'Student Record'!D960)</f>
        <v/>
      </c>
      <c r="J963" s="35" t="str">
        <f>IF('Student Record'!T960="","",'Student Record'!T960)</f>
        <v/>
      </c>
      <c r="K963" s="35" t="str">
        <f>IF('Student Record'!V960="","",'Student Record'!V960)</f>
        <v/>
      </c>
      <c r="L963" s="40" t="str">
        <f>IF('Student Record'!W960="","",'Student Record'!W960)</f>
        <v/>
      </c>
    </row>
    <row r="964" spans="1:12" ht="20.100000000000001" customHeight="1" x14ac:dyDescent="0.25">
      <c r="A964" s="39" t="str">
        <f>IF(Table1[[#This Row],[Name of Student]]="","",ROWS($A$1:A960))</f>
        <v/>
      </c>
      <c r="B964" s="36" t="str">
        <f>IF('Student Record'!A961="","",'Student Record'!A961)&amp;" "&amp;IF('Student Record'!B961="","",'Student Record'!B961)</f>
        <v xml:space="preserve"> </v>
      </c>
      <c r="C964" s="35" t="str">
        <f>IF('Student Record'!C961="","",'Student Record'!C961)</f>
        <v/>
      </c>
      <c r="D964" s="41" t="str">
        <f>IF('Student Record'!K961="","",'Student Record'!K961)</f>
        <v/>
      </c>
      <c r="E964" s="41" t="str">
        <f>IF('Student Record'!E961="","",'Student Record'!E961)</f>
        <v/>
      </c>
      <c r="F964" s="41" t="str">
        <f>IF('Student Record'!G961="","",'Student Record'!G961)</f>
        <v/>
      </c>
      <c r="G964" s="41" t="str">
        <f>IF('Student Record'!H961="","",'Student Record'!H961)</f>
        <v/>
      </c>
      <c r="H964" s="44" t="str">
        <f>IF('Student Record'!J961="","",'Student Record'!J961)</f>
        <v/>
      </c>
      <c r="I964" s="44" t="str">
        <f>IF('Student Record'!D961="","",'Student Record'!D961)</f>
        <v/>
      </c>
      <c r="J964" s="35" t="str">
        <f>IF('Student Record'!T961="","",'Student Record'!T961)</f>
        <v/>
      </c>
      <c r="K964" s="35" t="str">
        <f>IF('Student Record'!V961="","",'Student Record'!V961)</f>
        <v/>
      </c>
      <c r="L964" s="40" t="str">
        <f>IF('Student Record'!W961="","",'Student Record'!W961)</f>
        <v/>
      </c>
    </row>
    <row r="965" spans="1:12" ht="20.100000000000001" customHeight="1" x14ac:dyDescent="0.25">
      <c r="A965" s="39" t="str">
        <f>IF(Table1[[#This Row],[Name of Student]]="","",ROWS($A$1:A961))</f>
        <v/>
      </c>
      <c r="B965" s="36" t="str">
        <f>IF('Student Record'!A962="","",'Student Record'!A962)&amp;" "&amp;IF('Student Record'!B962="","",'Student Record'!B962)</f>
        <v xml:space="preserve"> </v>
      </c>
      <c r="C965" s="35" t="str">
        <f>IF('Student Record'!C962="","",'Student Record'!C962)</f>
        <v/>
      </c>
      <c r="D965" s="41" t="str">
        <f>IF('Student Record'!K962="","",'Student Record'!K962)</f>
        <v/>
      </c>
      <c r="E965" s="41" t="str">
        <f>IF('Student Record'!E962="","",'Student Record'!E962)</f>
        <v/>
      </c>
      <c r="F965" s="41" t="str">
        <f>IF('Student Record'!G962="","",'Student Record'!G962)</f>
        <v/>
      </c>
      <c r="G965" s="41" t="str">
        <f>IF('Student Record'!H962="","",'Student Record'!H962)</f>
        <v/>
      </c>
      <c r="H965" s="44" t="str">
        <f>IF('Student Record'!J962="","",'Student Record'!J962)</f>
        <v/>
      </c>
      <c r="I965" s="44" t="str">
        <f>IF('Student Record'!D962="","",'Student Record'!D962)</f>
        <v/>
      </c>
      <c r="J965" s="35" t="str">
        <f>IF('Student Record'!T962="","",'Student Record'!T962)</f>
        <v/>
      </c>
      <c r="K965" s="35" t="str">
        <f>IF('Student Record'!V962="","",'Student Record'!V962)</f>
        <v/>
      </c>
      <c r="L965" s="40" t="str">
        <f>IF('Student Record'!W962="","",'Student Record'!W962)</f>
        <v/>
      </c>
    </row>
    <row r="966" spans="1:12" ht="20.100000000000001" customHeight="1" x14ac:dyDescent="0.25">
      <c r="A966" s="39" t="str">
        <f>IF(Table1[[#This Row],[Name of Student]]="","",ROWS($A$1:A962))</f>
        <v/>
      </c>
      <c r="B966" s="36" t="str">
        <f>IF('Student Record'!A963="","",'Student Record'!A963)&amp;" "&amp;IF('Student Record'!B963="","",'Student Record'!B963)</f>
        <v xml:space="preserve"> </v>
      </c>
      <c r="C966" s="35" t="str">
        <f>IF('Student Record'!C963="","",'Student Record'!C963)</f>
        <v/>
      </c>
      <c r="D966" s="41" t="str">
        <f>IF('Student Record'!K963="","",'Student Record'!K963)</f>
        <v/>
      </c>
      <c r="E966" s="41" t="str">
        <f>IF('Student Record'!E963="","",'Student Record'!E963)</f>
        <v/>
      </c>
      <c r="F966" s="41" t="str">
        <f>IF('Student Record'!G963="","",'Student Record'!G963)</f>
        <v/>
      </c>
      <c r="G966" s="41" t="str">
        <f>IF('Student Record'!H963="","",'Student Record'!H963)</f>
        <v/>
      </c>
      <c r="H966" s="44" t="str">
        <f>IF('Student Record'!J963="","",'Student Record'!J963)</f>
        <v/>
      </c>
      <c r="I966" s="44" t="str">
        <f>IF('Student Record'!D963="","",'Student Record'!D963)</f>
        <v/>
      </c>
      <c r="J966" s="35" t="str">
        <f>IF('Student Record'!T963="","",'Student Record'!T963)</f>
        <v/>
      </c>
      <c r="K966" s="35" t="str">
        <f>IF('Student Record'!V963="","",'Student Record'!V963)</f>
        <v/>
      </c>
      <c r="L966" s="40" t="str">
        <f>IF('Student Record'!W963="","",'Student Record'!W963)</f>
        <v/>
      </c>
    </row>
    <row r="967" spans="1:12" ht="20.100000000000001" customHeight="1" x14ac:dyDescent="0.25">
      <c r="A967" s="39" t="str">
        <f>IF(Table1[[#This Row],[Name of Student]]="","",ROWS($A$1:A963))</f>
        <v/>
      </c>
      <c r="B967" s="36" t="str">
        <f>IF('Student Record'!A964="","",'Student Record'!A964)&amp;" "&amp;IF('Student Record'!B964="","",'Student Record'!B964)</f>
        <v xml:space="preserve"> </v>
      </c>
      <c r="C967" s="35" t="str">
        <f>IF('Student Record'!C964="","",'Student Record'!C964)</f>
        <v/>
      </c>
      <c r="D967" s="41" t="str">
        <f>IF('Student Record'!K964="","",'Student Record'!K964)</f>
        <v/>
      </c>
      <c r="E967" s="41" t="str">
        <f>IF('Student Record'!E964="","",'Student Record'!E964)</f>
        <v/>
      </c>
      <c r="F967" s="41" t="str">
        <f>IF('Student Record'!G964="","",'Student Record'!G964)</f>
        <v/>
      </c>
      <c r="G967" s="41" t="str">
        <f>IF('Student Record'!H964="","",'Student Record'!H964)</f>
        <v/>
      </c>
      <c r="H967" s="44" t="str">
        <f>IF('Student Record'!J964="","",'Student Record'!J964)</f>
        <v/>
      </c>
      <c r="I967" s="44" t="str">
        <f>IF('Student Record'!D964="","",'Student Record'!D964)</f>
        <v/>
      </c>
      <c r="J967" s="35" t="str">
        <f>IF('Student Record'!T964="","",'Student Record'!T964)</f>
        <v/>
      </c>
      <c r="K967" s="35" t="str">
        <f>IF('Student Record'!V964="","",'Student Record'!V964)</f>
        <v/>
      </c>
      <c r="L967" s="40" t="str">
        <f>IF('Student Record'!W964="","",'Student Record'!W964)</f>
        <v/>
      </c>
    </row>
    <row r="968" spans="1:12" ht="20.100000000000001" customHeight="1" x14ac:dyDescent="0.25">
      <c r="A968" s="39" t="str">
        <f>IF(Table1[[#This Row],[Name of Student]]="","",ROWS($A$1:A964))</f>
        <v/>
      </c>
      <c r="B968" s="36" t="str">
        <f>IF('Student Record'!A965="","",'Student Record'!A965)&amp;" "&amp;IF('Student Record'!B965="","",'Student Record'!B965)</f>
        <v xml:space="preserve"> </v>
      </c>
      <c r="C968" s="35" t="str">
        <f>IF('Student Record'!C965="","",'Student Record'!C965)</f>
        <v/>
      </c>
      <c r="D968" s="41" t="str">
        <f>IF('Student Record'!K965="","",'Student Record'!K965)</f>
        <v/>
      </c>
      <c r="E968" s="41" t="str">
        <f>IF('Student Record'!E965="","",'Student Record'!E965)</f>
        <v/>
      </c>
      <c r="F968" s="41" t="str">
        <f>IF('Student Record'!G965="","",'Student Record'!G965)</f>
        <v/>
      </c>
      <c r="G968" s="41" t="str">
        <f>IF('Student Record'!H965="","",'Student Record'!H965)</f>
        <v/>
      </c>
      <c r="H968" s="44" t="str">
        <f>IF('Student Record'!J965="","",'Student Record'!J965)</f>
        <v/>
      </c>
      <c r="I968" s="44" t="str">
        <f>IF('Student Record'!D965="","",'Student Record'!D965)</f>
        <v/>
      </c>
      <c r="J968" s="35" t="str">
        <f>IF('Student Record'!T965="","",'Student Record'!T965)</f>
        <v/>
      </c>
      <c r="K968" s="35" t="str">
        <f>IF('Student Record'!V965="","",'Student Record'!V965)</f>
        <v/>
      </c>
      <c r="L968" s="40" t="str">
        <f>IF('Student Record'!W965="","",'Student Record'!W965)</f>
        <v/>
      </c>
    </row>
    <row r="969" spans="1:12" ht="20.100000000000001" customHeight="1" x14ac:dyDescent="0.25">
      <c r="A969" s="39" t="str">
        <f>IF(Table1[[#This Row],[Name of Student]]="","",ROWS($A$1:A965))</f>
        <v/>
      </c>
      <c r="B969" s="36" t="str">
        <f>IF('Student Record'!A966="","",'Student Record'!A966)&amp;" "&amp;IF('Student Record'!B966="","",'Student Record'!B966)</f>
        <v xml:space="preserve"> </v>
      </c>
      <c r="C969" s="35" t="str">
        <f>IF('Student Record'!C966="","",'Student Record'!C966)</f>
        <v/>
      </c>
      <c r="D969" s="41" t="str">
        <f>IF('Student Record'!K966="","",'Student Record'!K966)</f>
        <v/>
      </c>
      <c r="E969" s="41" t="str">
        <f>IF('Student Record'!E966="","",'Student Record'!E966)</f>
        <v/>
      </c>
      <c r="F969" s="41" t="str">
        <f>IF('Student Record'!G966="","",'Student Record'!G966)</f>
        <v/>
      </c>
      <c r="G969" s="41" t="str">
        <f>IF('Student Record'!H966="","",'Student Record'!H966)</f>
        <v/>
      </c>
      <c r="H969" s="44" t="str">
        <f>IF('Student Record'!J966="","",'Student Record'!J966)</f>
        <v/>
      </c>
      <c r="I969" s="44" t="str">
        <f>IF('Student Record'!D966="","",'Student Record'!D966)</f>
        <v/>
      </c>
      <c r="J969" s="35" t="str">
        <f>IF('Student Record'!T966="","",'Student Record'!T966)</f>
        <v/>
      </c>
      <c r="K969" s="35" t="str">
        <f>IF('Student Record'!V966="","",'Student Record'!V966)</f>
        <v/>
      </c>
      <c r="L969" s="40" t="str">
        <f>IF('Student Record'!W966="","",'Student Record'!W966)</f>
        <v/>
      </c>
    </row>
    <row r="970" spans="1:12" ht="20.100000000000001" customHeight="1" x14ac:dyDescent="0.25">
      <c r="A970" s="39" t="str">
        <f>IF(Table1[[#This Row],[Name of Student]]="","",ROWS($A$1:A966))</f>
        <v/>
      </c>
      <c r="B970" s="36" t="str">
        <f>IF('Student Record'!A967="","",'Student Record'!A967)&amp;" "&amp;IF('Student Record'!B967="","",'Student Record'!B967)</f>
        <v xml:space="preserve"> </v>
      </c>
      <c r="C970" s="35" t="str">
        <f>IF('Student Record'!C967="","",'Student Record'!C967)</f>
        <v/>
      </c>
      <c r="D970" s="41" t="str">
        <f>IF('Student Record'!K967="","",'Student Record'!K967)</f>
        <v/>
      </c>
      <c r="E970" s="41" t="str">
        <f>IF('Student Record'!E967="","",'Student Record'!E967)</f>
        <v/>
      </c>
      <c r="F970" s="41" t="str">
        <f>IF('Student Record'!G967="","",'Student Record'!G967)</f>
        <v/>
      </c>
      <c r="G970" s="41" t="str">
        <f>IF('Student Record'!H967="","",'Student Record'!H967)</f>
        <v/>
      </c>
      <c r="H970" s="44" t="str">
        <f>IF('Student Record'!J967="","",'Student Record'!J967)</f>
        <v/>
      </c>
      <c r="I970" s="44" t="str">
        <f>IF('Student Record'!D967="","",'Student Record'!D967)</f>
        <v/>
      </c>
      <c r="J970" s="35" t="str">
        <f>IF('Student Record'!T967="","",'Student Record'!T967)</f>
        <v/>
      </c>
      <c r="K970" s="35" t="str">
        <f>IF('Student Record'!V967="","",'Student Record'!V967)</f>
        <v/>
      </c>
      <c r="L970" s="40" t="str">
        <f>IF('Student Record'!W967="","",'Student Record'!W967)</f>
        <v/>
      </c>
    </row>
    <row r="971" spans="1:12" ht="20.100000000000001" customHeight="1" x14ac:dyDescent="0.25">
      <c r="A971" s="39" t="str">
        <f>IF(Table1[[#This Row],[Name of Student]]="","",ROWS($A$1:A967))</f>
        <v/>
      </c>
      <c r="B971" s="36" t="str">
        <f>IF('Student Record'!A968="","",'Student Record'!A968)&amp;" "&amp;IF('Student Record'!B968="","",'Student Record'!B968)</f>
        <v xml:space="preserve"> </v>
      </c>
      <c r="C971" s="35" t="str">
        <f>IF('Student Record'!C968="","",'Student Record'!C968)</f>
        <v/>
      </c>
      <c r="D971" s="41" t="str">
        <f>IF('Student Record'!K968="","",'Student Record'!K968)</f>
        <v/>
      </c>
      <c r="E971" s="41" t="str">
        <f>IF('Student Record'!E968="","",'Student Record'!E968)</f>
        <v/>
      </c>
      <c r="F971" s="41" t="str">
        <f>IF('Student Record'!G968="","",'Student Record'!G968)</f>
        <v/>
      </c>
      <c r="G971" s="41" t="str">
        <f>IF('Student Record'!H968="","",'Student Record'!H968)</f>
        <v/>
      </c>
      <c r="H971" s="44" t="str">
        <f>IF('Student Record'!J968="","",'Student Record'!J968)</f>
        <v/>
      </c>
      <c r="I971" s="44" t="str">
        <f>IF('Student Record'!D968="","",'Student Record'!D968)</f>
        <v/>
      </c>
      <c r="J971" s="35" t="str">
        <f>IF('Student Record'!T968="","",'Student Record'!T968)</f>
        <v/>
      </c>
      <c r="K971" s="35" t="str">
        <f>IF('Student Record'!V968="","",'Student Record'!V968)</f>
        <v/>
      </c>
      <c r="L971" s="40" t="str">
        <f>IF('Student Record'!W968="","",'Student Record'!W968)</f>
        <v/>
      </c>
    </row>
    <row r="972" spans="1:12" ht="20.100000000000001" customHeight="1" x14ac:dyDescent="0.25">
      <c r="A972" s="39" t="str">
        <f>IF(Table1[[#This Row],[Name of Student]]="","",ROWS($A$1:A968))</f>
        <v/>
      </c>
      <c r="B972" s="36" t="str">
        <f>IF('Student Record'!A969="","",'Student Record'!A969)&amp;" "&amp;IF('Student Record'!B969="","",'Student Record'!B969)</f>
        <v xml:space="preserve"> </v>
      </c>
      <c r="C972" s="35" t="str">
        <f>IF('Student Record'!C969="","",'Student Record'!C969)</f>
        <v/>
      </c>
      <c r="D972" s="41" t="str">
        <f>IF('Student Record'!K969="","",'Student Record'!K969)</f>
        <v/>
      </c>
      <c r="E972" s="41" t="str">
        <f>IF('Student Record'!E969="","",'Student Record'!E969)</f>
        <v/>
      </c>
      <c r="F972" s="41" t="str">
        <f>IF('Student Record'!G969="","",'Student Record'!G969)</f>
        <v/>
      </c>
      <c r="G972" s="41" t="str">
        <f>IF('Student Record'!H969="","",'Student Record'!H969)</f>
        <v/>
      </c>
      <c r="H972" s="44" t="str">
        <f>IF('Student Record'!J969="","",'Student Record'!J969)</f>
        <v/>
      </c>
      <c r="I972" s="44" t="str">
        <f>IF('Student Record'!D969="","",'Student Record'!D969)</f>
        <v/>
      </c>
      <c r="J972" s="35" t="str">
        <f>IF('Student Record'!T969="","",'Student Record'!T969)</f>
        <v/>
      </c>
      <c r="K972" s="35" t="str">
        <f>IF('Student Record'!V969="","",'Student Record'!V969)</f>
        <v/>
      </c>
      <c r="L972" s="40" t="str">
        <f>IF('Student Record'!W969="","",'Student Record'!W969)</f>
        <v/>
      </c>
    </row>
    <row r="973" spans="1:12" ht="20.100000000000001" customHeight="1" x14ac:dyDescent="0.25">
      <c r="A973" s="39" t="str">
        <f>IF(Table1[[#This Row],[Name of Student]]="","",ROWS($A$1:A969))</f>
        <v/>
      </c>
      <c r="B973" s="36" t="str">
        <f>IF('Student Record'!A970="","",'Student Record'!A970)&amp;" "&amp;IF('Student Record'!B970="","",'Student Record'!B970)</f>
        <v xml:space="preserve"> </v>
      </c>
      <c r="C973" s="35" t="str">
        <f>IF('Student Record'!C970="","",'Student Record'!C970)</f>
        <v/>
      </c>
      <c r="D973" s="41" t="str">
        <f>IF('Student Record'!K970="","",'Student Record'!K970)</f>
        <v/>
      </c>
      <c r="E973" s="41" t="str">
        <f>IF('Student Record'!E970="","",'Student Record'!E970)</f>
        <v/>
      </c>
      <c r="F973" s="41" t="str">
        <f>IF('Student Record'!G970="","",'Student Record'!G970)</f>
        <v/>
      </c>
      <c r="G973" s="41" t="str">
        <f>IF('Student Record'!H970="","",'Student Record'!H970)</f>
        <v/>
      </c>
      <c r="H973" s="44" t="str">
        <f>IF('Student Record'!J970="","",'Student Record'!J970)</f>
        <v/>
      </c>
      <c r="I973" s="44" t="str">
        <f>IF('Student Record'!D970="","",'Student Record'!D970)</f>
        <v/>
      </c>
      <c r="J973" s="35" t="str">
        <f>IF('Student Record'!T970="","",'Student Record'!T970)</f>
        <v/>
      </c>
      <c r="K973" s="35" t="str">
        <f>IF('Student Record'!V970="","",'Student Record'!V970)</f>
        <v/>
      </c>
      <c r="L973" s="40" t="str">
        <f>IF('Student Record'!W970="","",'Student Record'!W970)</f>
        <v/>
      </c>
    </row>
    <row r="974" spans="1:12" ht="20.100000000000001" customHeight="1" x14ac:dyDescent="0.25">
      <c r="A974" s="39" t="str">
        <f>IF(Table1[[#This Row],[Name of Student]]="","",ROWS($A$1:A970))</f>
        <v/>
      </c>
      <c r="B974" s="36" t="str">
        <f>IF('Student Record'!A971="","",'Student Record'!A971)&amp;" "&amp;IF('Student Record'!B971="","",'Student Record'!B971)</f>
        <v xml:space="preserve"> </v>
      </c>
      <c r="C974" s="35" t="str">
        <f>IF('Student Record'!C971="","",'Student Record'!C971)</f>
        <v/>
      </c>
      <c r="D974" s="41" t="str">
        <f>IF('Student Record'!K971="","",'Student Record'!K971)</f>
        <v/>
      </c>
      <c r="E974" s="41" t="str">
        <f>IF('Student Record'!E971="","",'Student Record'!E971)</f>
        <v/>
      </c>
      <c r="F974" s="41" t="str">
        <f>IF('Student Record'!G971="","",'Student Record'!G971)</f>
        <v/>
      </c>
      <c r="G974" s="41" t="str">
        <f>IF('Student Record'!H971="","",'Student Record'!H971)</f>
        <v/>
      </c>
      <c r="H974" s="44" t="str">
        <f>IF('Student Record'!J971="","",'Student Record'!J971)</f>
        <v/>
      </c>
      <c r="I974" s="44" t="str">
        <f>IF('Student Record'!D971="","",'Student Record'!D971)</f>
        <v/>
      </c>
      <c r="J974" s="35" t="str">
        <f>IF('Student Record'!T971="","",'Student Record'!T971)</f>
        <v/>
      </c>
      <c r="K974" s="35" t="str">
        <f>IF('Student Record'!V971="","",'Student Record'!V971)</f>
        <v/>
      </c>
      <c r="L974" s="40" t="str">
        <f>IF('Student Record'!W971="","",'Student Record'!W971)</f>
        <v/>
      </c>
    </row>
    <row r="975" spans="1:12" ht="20.100000000000001" customHeight="1" x14ac:dyDescent="0.25">
      <c r="A975" s="39" t="str">
        <f>IF(Table1[[#This Row],[Name of Student]]="","",ROWS($A$1:A971))</f>
        <v/>
      </c>
      <c r="B975" s="36" t="str">
        <f>IF('Student Record'!A972="","",'Student Record'!A972)&amp;" "&amp;IF('Student Record'!B972="","",'Student Record'!B972)</f>
        <v xml:space="preserve"> </v>
      </c>
      <c r="C975" s="35" t="str">
        <f>IF('Student Record'!C972="","",'Student Record'!C972)</f>
        <v/>
      </c>
      <c r="D975" s="41" t="str">
        <f>IF('Student Record'!K972="","",'Student Record'!K972)</f>
        <v/>
      </c>
      <c r="E975" s="41" t="str">
        <f>IF('Student Record'!E972="","",'Student Record'!E972)</f>
        <v/>
      </c>
      <c r="F975" s="41" t="str">
        <f>IF('Student Record'!G972="","",'Student Record'!G972)</f>
        <v/>
      </c>
      <c r="G975" s="41" t="str">
        <f>IF('Student Record'!H972="","",'Student Record'!H972)</f>
        <v/>
      </c>
      <c r="H975" s="44" t="str">
        <f>IF('Student Record'!J972="","",'Student Record'!J972)</f>
        <v/>
      </c>
      <c r="I975" s="44" t="str">
        <f>IF('Student Record'!D972="","",'Student Record'!D972)</f>
        <v/>
      </c>
      <c r="J975" s="35" t="str">
        <f>IF('Student Record'!T972="","",'Student Record'!T972)</f>
        <v/>
      </c>
      <c r="K975" s="35" t="str">
        <f>IF('Student Record'!V972="","",'Student Record'!V972)</f>
        <v/>
      </c>
      <c r="L975" s="40" t="str">
        <f>IF('Student Record'!W972="","",'Student Record'!W972)</f>
        <v/>
      </c>
    </row>
    <row r="976" spans="1:12" ht="20.100000000000001" customHeight="1" x14ac:dyDescent="0.25">
      <c r="A976" s="39" t="str">
        <f>IF(Table1[[#This Row],[Name of Student]]="","",ROWS($A$1:A972))</f>
        <v/>
      </c>
      <c r="B976" s="36" t="str">
        <f>IF('Student Record'!A973="","",'Student Record'!A973)&amp;" "&amp;IF('Student Record'!B973="","",'Student Record'!B973)</f>
        <v xml:space="preserve"> </v>
      </c>
      <c r="C976" s="35" t="str">
        <f>IF('Student Record'!C973="","",'Student Record'!C973)</f>
        <v/>
      </c>
      <c r="D976" s="41" t="str">
        <f>IF('Student Record'!K973="","",'Student Record'!K973)</f>
        <v/>
      </c>
      <c r="E976" s="41" t="str">
        <f>IF('Student Record'!E973="","",'Student Record'!E973)</f>
        <v/>
      </c>
      <c r="F976" s="41" t="str">
        <f>IF('Student Record'!G973="","",'Student Record'!G973)</f>
        <v/>
      </c>
      <c r="G976" s="41" t="str">
        <f>IF('Student Record'!H973="","",'Student Record'!H973)</f>
        <v/>
      </c>
      <c r="H976" s="44" t="str">
        <f>IF('Student Record'!J973="","",'Student Record'!J973)</f>
        <v/>
      </c>
      <c r="I976" s="44" t="str">
        <f>IF('Student Record'!D973="","",'Student Record'!D973)</f>
        <v/>
      </c>
      <c r="J976" s="35" t="str">
        <f>IF('Student Record'!T973="","",'Student Record'!T973)</f>
        <v/>
      </c>
      <c r="K976" s="35" t="str">
        <f>IF('Student Record'!V973="","",'Student Record'!V973)</f>
        <v/>
      </c>
      <c r="L976" s="40" t="str">
        <f>IF('Student Record'!W973="","",'Student Record'!W973)</f>
        <v/>
      </c>
    </row>
    <row r="977" spans="1:12" ht="20.100000000000001" customHeight="1" x14ac:dyDescent="0.25">
      <c r="A977" s="39" t="str">
        <f>IF(Table1[[#This Row],[Name of Student]]="","",ROWS($A$1:A973))</f>
        <v/>
      </c>
      <c r="B977" s="36" t="str">
        <f>IF('Student Record'!A974="","",'Student Record'!A974)&amp;" "&amp;IF('Student Record'!B974="","",'Student Record'!B974)</f>
        <v xml:space="preserve"> </v>
      </c>
      <c r="C977" s="35" t="str">
        <f>IF('Student Record'!C974="","",'Student Record'!C974)</f>
        <v/>
      </c>
      <c r="D977" s="41" t="str">
        <f>IF('Student Record'!K974="","",'Student Record'!K974)</f>
        <v/>
      </c>
      <c r="E977" s="41" t="str">
        <f>IF('Student Record'!E974="","",'Student Record'!E974)</f>
        <v/>
      </c>
      <c r="F977" s="41" t="str">
        <f>IF('Student Record'!G974="","",'Student Record'!G974)</f>
        <v/>
      </c>
      <c r="G977" s="41" t="str">
        <f>IF('Student Record'!H974="","",'Student Record'!H974)</f>
        <v/>
      </c>
      <c r="H977" s="44" t="str">
        <f>IF('Student Record'!J974="","",'Student Record'!J974)</f>
        <v/>
      </c>
      <c r="I977" s="44" t="str">
        <f>IF('Student Record'!D974="","",'Student Record'!D974)</f>
        <v/>
      </c>
      <c r="J977" s="35" t="str">
        <f>IF('Student Record'!T974="","",'Student Record'!T974)</f>
        <v/>
      </c>
      <c r="K977" s="35" t="str">
        <f>IF('Student Record'!V974="","",'Student Record'!V974)</f>
        <v/>
      </c>
      <c r="L977" s="40" t="str">
        <f>IF('Student Record'!W974="","",'Student Record'!W974)</f>
        <v/>
      </c>
    </row>
    <row r="978" spans="1:12" ht="20.100000000000001" customHeight="1" x14ac:dyDescent="0.25">
      <c r="A978" s="39" t="str">
        <f>IF(Table1[[#This Row],[Name of Student]]="","",ROWS($A$1:A974))</f>
        <v/>
      </c>
      <c r="B978" s="36" t="str">
        <f>IF('Student Record'!A975="","",'Student Record'!A975)&amp;" "&amp;IF('Student Record'!B975="","",'Student Record'!B975)</f>
        <v xml:space="preserve"> </v>
      </c>
      <c r="C978" s="35" t="str">
        <f>IF('Student Record'!C975="","",'Student Record'!C975)</f>
        <v/>
      </c>
      <c r="D978" s="41" t="str">
        <f>IF('Student Record'!K975="","",'Student Record'!K975)</f>
        <v/>
      </c>
      <c r="E978" s="41" t="str">
        <f>IF('Student Record'!E975="","",'Student Record'!E975)</f>
        <v/>
      </c>
      <c r="F978" s="41" t="str">
        <f>IF('Student Record'!G975="","",'Student Record'!G975)</f>
        <v/>
      </c>
      <c r="G978" s="41" t="str">
        <f>IF('Student Record'!H975="","",'Student Record'!H975)</f>
        <v/>
      </c>
      <c r="H978" s="44" t="str">
        <f>IF('Student Record'!J975="","",'Student Record'!J975)</f>
        <v/>
      </c>
      <c r="I978" s="44" t="str">
        <f>IF('Student Record'!D975="","",'Student Record'!D975)</f>
        <v/>
      </c>
      <c r="J978" s="35" t="str">
        <f>IF('Student Record'!T975="","",'Student Record'!T975)</f>
        <v/>
      </c>
      <c r="K978" s="35" t="str">
        <f>IF('Student Record'!V975="","",'Student Record'!V975)</f>
        <v/>
      </c>
      <c r="L978" s="40" t="str">
        <f>IF('Student Record'!W975="","",'Student Record'!W975)</f>
        <v/>
      </c>
    </row>
    <row r="979" spans="1:12" ht="20.100000000000001" customHeight="1" x14ac:dyDescent="0.25">
      <c r="A979" s="39" t="str">
        <f>IF(Table1[[#This Row],[Name of Student]]="","",ROWS($A$1:A975))</f>
        <v/>
      </c>
      <c r="B979" s="36" t="str">
        <f>IF('Student Record'!A976="","",'Student Record'!A976)&amp;" "&amp;IF('Student Record'!B976="","",'Student Record'!B976)</f>
        <v xml:space="preserve"> </v>
      </c>
      <c r="C979" s="35" t="str">
        <f>IF('Student Record'!C976="","",'Student Record'!C976)</f>
        <v/>
      </c>
      <c r="D979" s="41" t="str">
        <f>IF('Student Record'!K976="","",'Student Record'!K976)</f>
        <v/>
      </c>
      <c r="E979" s="41" t="str">
        <f>IF('Student Record'!E976="","",'Student Record'!E976)</f>
        <v/>
      </c>
      <c r="F979" s="41" t="str">
        <f>IF('Student Record'!G976="","",'Student Record'!G976)</f>
        <v/>
      </c>
      <c r="G979" s="41" t="str">
        <f>IF('Student Record'!H976="","",'Student Record'!H976)</f>
        <v/>
      </c>
      <c r="H979" s="44" t="str">
        <f>IF('Student Record'!J976="","",'Student Record'!J976)</f>
        <v/>
      </c>
      <c r="I979" s="44" t="str">
        <f>IF('Student Record'!D976="","",'Student Record'!D976)</f>
        <v/>
      </c>
      <c r="J979" s="35" t="str">
        <f>IF('Student Record'!T976="","",'Student Record'!T976)</f>
        <v/>
      </c>
      <c r="K979" s="35" t="str">
        <f>IF('Student Record'!V976="","",'Student Record'!V976)</f>
        <v/>
      </c>
      <c r="L979" s="40" t="str">
        <f>IF('Student Record'!W976="","",'Student Record'!W976)</f>
        <v/>
      </c>
    </row>
    <row r="980" spans="1:12" ht="20.100000000000001" customHeight="1" x14ac:dyDescent="0.25">
      <c r="A980" s="39" t="str">
        <f>IF(Table1[[#This Row],[Name of Student]]="","",ROWS($A$1:A976))</f>
        <v/>
      </c>
      <c r="B980" s="36" t="str">
        <f>IF('Student Record'!A977="","",'Student Record'!A977)&amp;" "&amp;IF('Student Record'!B977="","",'Student Record'!B977)</f>
        <v xml:space="preserve"> </v>
      </c>
      <c r="C980" s="35" t="str">
        <f>IF('Student Record'!C977="","",'Student Record'!C977)</f>
        <v/>
      </c>
      <c r="D980" s="41" t="str">
        <f>IF('Student Record'!K977="","",'Student Record'!K977)</f>
        <v/>
      </c>
      <c r="E980" s="41" t="str">
        <f>IF('Student Record'!E977="","",'Student Record'!E977)</f>
        <v/>
      </c>
      <c r="F980" s="41" t="str">
        <f>IF('Student Record'!G977="","",'Student Record'!G977)</f>
        <v/>
      </c>
      <c r="G980" s="41" t="str">
        <f>IF('Student Record'!H977="","",'Student Record'!H977)</f>
        <v/>
      </c>
      <c r="H980" s="44" t="str">
        <f>IF('Student Record'!J977="","",'Student Record'!J977)</f>
        <v/>
      </c>
      <c r="I980" s="44" t="str">
        <f>IF('Student Record'!D977="","",'Student Record'!D977)</f>
        <v/>
      </c>
      <c r="J980" s="35" t="str">
        <f>IF('Student Record'!T977="","",'Student Record'!T977)</f>
        <v/>
      </c>
      <c r="K980" s="35" t="str">
        <f>IF('Student Record'!V977="","",'Student Record'!V977)</f>
        <v/>
      </c>
      <c r="L980" s="40" t="str">
        <f>IF('Student Record'!W977="","",'Student Record'!W977)</f>
        <v/>
      </c>
    </row>
    <row r="981" spans="1:12" ht="20.100000000000001" customHeight="1" x14ac:dyDescent="0.25">
      <c r="A981" s="39" t="str">
        <f>IF(Table1[[#This Row],[Name of Student]]="","",ROWS($A$1:A977))</f>
        <v/>
      </c>
      <c r="B981" s="36" t="str">
        <f>IF('Student Record'!A978="","",'Student Record'!A978)&amp;" "&amp;IF('Student Record'!B978="","",'Student Record'!B978)</f>
        <v xml:space="preserve"> </v>
      </c>
      <c r="C981" s="35" t="str">
        <f>IF('Student Record'!C978="","",'Student Record'!C978)</f>
        <v/>
      </c>
      <c r="D981" s="41" t="str">
        <f>IF('Student Record'!K978="","",'Student Record'!K978)</f>
        <v/>
      </c>
      <c r="E981" s="41" t="str">
        <f>IF('Student Record'!E978="","",'Student Record'!E978)</f>
        <v/>
      </c>
      <c r="F981" s="41" t="str">
        <f>IF('Student Record'!G978="","",'Student Record'!G978)</f>
        <v/>
      </c>
      <c r="G981" s="41" t="str">
        <f>IF('Student Record'!H978="","",'Student Record'!H978)</f>
        <v/>
      </c>
      <c r="H981" s="44" t="str">
        <f>IF('Student Record'!J978="","",'Student Record'!J978)</f>
        <v/>
      </c>
      <c r="I981" s="44" t="str">
        <f>IF('Student Record'!D978="","",'Student Record'!D978)</f>
        <v/>
      </c>
      <c r="J981" s="35" t="str">
        <f>IF('Student Record'!T978="","",'Student Record'!T978)</f>
        <v/>
      </c>
      <c r="K981" s="35" t="str">
        <f>IF('Student Record'!V978="","",'Student Record'!V978)</f>
        <v/>
      </c>
      <c r="L981" s="40" t="str">
        <f>IF('Student Record'!W978="","",'Student Record'!W978)</f>
        <v/>
      </c>
    </row>
    <row r="982" spans="1:12" ht="20.100000000000001" customHeight="1" x14ac:dyDescent="0.25">
      <c r="A982" s="39" t="str">
        <f>IF(Table1[[#This Row],[Name of Student]]="","",ROWS($A$1:A978))</f>
        <v/>
      </c>
      <c r="B982" s="36" t="str">
        <f>IF('Student Record'!A979="","",'Student Record'!A979)&amp;" "&amp;IF('Student Record'!B979="","",'Student Record'!B979)</f>
        <v xml:space="preserve"> </v>
      </c>
      <c r="C982" s="35" t="str">
        <f>IF('Student Record'!C979="","",'Student Record'!C979)</f>
        <v/>
      </c>
      <c r="D982" s="41" t="str">
        <f>IF('Student Record'!K979="","",'Student Record'!K979)</f>
        <v/>
      </c>
      <c r="E982" s="41" t="str">
        <f>IF('Student Record'!E979="","",'Student Record'!E979)</f>
        <v/>
      </c>
      <c r="F982" s="41" t="str">
        <f>IF('Student Record'!G979="","",'Student Record'!G979)</f>
        <v/>
      </c>
      <c r="G982" s="41" t="str">
        <f>IF('Student Record'!H979="","",'Student Record'!H979)</f>
        <v/>
      </c>
      <c r="H982" s="44" t="str">
        <f>IF('Student Record'!J979="","",'Student Record'!J979)</f>
        <v/>
      </c>
      <c r="I982" s="44" t="str">
        <f>IF('Student Record'!D979="","",'Student Record'!D979)</f>
        <v/>
      </c>
      <c r="J982" s="35" t="str">
        <f>IF('Student Record'!T979="","",'Student Record'!T979)</f>
        <v/>
      </c>
      <c r="K982" s="35" t="str">
        <f>IF('Student Record'!V979="","",'Student Record'!V979)</f>
        <v/>
      </c>
      <c r="L982" s="40" t="str">
        <f>IF('Student Record'!W979="","",'Student Record'!W979)</f>
        <v/>
      </c>
    </row>
    <row r="983" spans="1:12" ht="20.100000000000001" customHeight="1" x14ac:dyDescent="0.25">
      <c r="A983" s="39" t="str">
        <f>IF(Table1[[#This Row],[Name of Student]]="","",ROWS($A$1:A979))</f>
        <v/>
      </c>
      <c r="B983" s="36" t="str">
        <f>IF('Student Record'!A980="","",'Student Record'!A980)&amp;" "&amp;IF('Student Record'!B980="","",'Student Record'!B980)</f>
        <v xml:space="preserve"> </v>
      </c>
      <c r="C983" s="35" t="str">
        <f>IF('Student Record'!C980="","",'Student Record'!C980)</f>
        <v/>
      </c>
      <c r="D983" s="41" t="str">
        <f>IF('Student Record'!K980="","",'Student Record'!K980)</f>
        <v/>
      </c>
      <c r="E983" s="41" t="str">
        <f>IF('Student Record'!E980="","",'Student Record'!E980)</f>
        <v/>
      </c>
      <c r="F983" s="41" t="str">
        <f>IF('Student Record'!G980="","",'Student Record'!G980)</f>
        <v/>
      </c>
      <c r="G983" s="41" t="str">
        <f>IF('Student Record'!H980="","",'Student Record'!H980)</f>
        <v/>
      </c>
      <c r="H983" s="44" t="str">
        <f>IF('Student Record'!J980="","",'Student Record'!J980)</f>
        <v/>
      </c>
      <c r="I983" s="44" t="str">
        <f>IF('Student Record'!D980="","",'Student Record'!D980)</f>
        <v/>
      </c>
      <c r="J983" s="35" t="str">
        <f>IF('Student Record'!T980="","",'Student Record'!T980)</f>
        <v/>
      </c>
      <c r="K983" s="35" t="str">
        <f>IF('Student Record'!V980="","",'Student Record'!V980)</f>
        <v/>
      </c>
      <c r="L983" s="40" t="str">
        <f>IF('Student Record'!W980="","",'Student Record'!W980)</f>
        <v/>
      </c>
    </row>
    <row r="984" spans="1:12" ht="20.100000000000001" customHeight="1" x14ac:dyDescent="0.25">
      <c r="A984" s="39" t="str">
        <f>IF(Table1[[#This Row],[Name of Student]]="","",ROWS($A$1:A980))</f>
        <v/>
      </c>
      <c r="B984" s="36" t="str">
        <f>IF('Student Record'!A981="","",'Student Record'!A981)&amp;" "&amp;IF('Student Record'!B981="","",'Student Record'!B981)</f>
        <v xml:space="preserve"> </v>
      </c>
      <c r="C984" s="35" t="str">
        <f>IF('Student Record'!C981="","",'Student Record'!C981)</f>
        <v/>
      </c>
      <c r="D984" s="41" t="str">
        <f>IF('Student Record'!K981="","",'Student Record'!K981)</f>
        <v/>
      </c>
      <c r="E984" s="41" t="str">
        <f>IF('Student Record'!E981="","",'Student Record'!E981)</f>
        <v/>
      </c>
      <c r="F984" s="41" t="str">
        <f>IF('Student Record'!G981="","",'Student Record'!G981)</f>
        <v/>
      </c>
      <c r="G984" s="41" t="str">
        <f>IF('Student Record'!H981="","",'Student Record'!H981)</f>
        <v/>
      </c>
      <c r="H984" s="44" t="str">
        <f>IF('Student Record'!J981="","",'Student Record'!J981)</f>
        <v/>
      </c>
      <c r="I984" s="44" t="str">
        <f>IF('Student Record'!D981="","",'Student Record'!D981)</f>
        <v/>
      </c>
      <c r="J984" s="35" t="str">
        <f>IF('Student Record'!T981="","",'Student Record'!T981)</f>
        <v/>
      </c>
      <c r="K984" s="35" t="str">
        <f>IF('Student Record'!V981="","",'Student Record'!V981)</f>
        <v/>
      </c>
      <c r="L984" s="40" t="str">
        <f>IF('Student Record'!W981="","",'Student Record'!W981)</f>
        <v/>
      </c>
    </row>
    <row r="985" spans="1:12" ht="20.100000000000001" customHeight="1" x14ac:dyDescent="0.25">
      <c r="A985" s="39" t="str">
        <f>IF(Table1[[#This Row],[Name of Student]]="","",ROWS($A$1:A981))</f>
        <v/>
      </c>
      <c r="B985" s="36" t="str">
        <f>IF('Student Record'!A982="","",'Student Record'!A982)&amp;" "&amp;IF('Student Record'!B982="","",'Student Record'!B982)</f>
        <v xml:space="preserve"> </v>
      </c>
      <c r="C985" s="35" t="str">
        <f>IF('Student Record'!C982="","",'Student Record'!C982)</f>
        <v/>
      </c>
      <c r="D985" s="41" t="str">
        <f>IF('Student Record'!K982="","",'Student Record'!K982)</f>
        <v/>
      </c>
      <c r="E985" s="41" t="str">
        <f>IF('Student Record'!E982="","",'Student Record'!E982)</f>
        <v/>
      </c>
      <c r="F985" s="41" t="str">
        <f>IF('Student Record'!G982="","",'Student Record'!G982)</f>
        <v/>
      </c>
      <c r="G985" s="41" t="str">
        <f>IF('Student Record'!H982="","",'Student Record'!H982)</f>
        <v/>
      </c>
      <c r="H985" s="44" t="str">
        <f>IF('Student Record'!J982="","",'Student Record'!J982)</f>
        <v/>
      </c>
      <c r="I985" s="44" t="str">
        <f>IF('Student Record'!D982="","",'Student Record'!D982)</f>
        <v/>
      </c>
      <c r="J985" s="35" t="str">
        <f>IF('Student Record'!T982="","",'Student Record'!T982)</f>
        <v/>
      </c>
      <c r="K985" s="35" t="str">
        <f>IF('Student Record'!V982="","",'Student Record'!V982)</f>
        <v/>
      </c>
      <c r="L985" s="40" t="str">
        <f>IF('Student Record'!W982="","",'Student Record'!W982)</f>
        <v/>
      </c>
    </row>
    <row r="986" spans="1:12" ht="20.100000000000001" customHeight="1" x14ac:dyDescent="0.25">
      <c r="A986" s="39" t="str">
        <f>IF(Table1[[#This Row],[Name of Student]]="","",ROWS($A$1:A982))</f>
        <v/>
      </c>
      <c r="B986" s="36" t="str">
        <f>IF('Student Record'!A983="","",'Student Record'!A983)&amp;" "&amp;IF('Student Record'!B983="","",'Student Record'!B983)</f>
        <v xml:space="preserve"> </v>
      </c>
      <c r="C986" s="35" t="str">
        <f>IF('Student Record'!C983="","",'Student Record'!C983)</f>
        <v/>
      </c>
      <c r="D986" s="41" t="str">
        <f>IF('Student Record'!K983="","",'Student Record'!K983)</f>
        <v/>
      </c>
      <c r="E986" s="41" t="str">
        <f>IF('Student Record'!E983="","",'Student Record'!E983)</f>
        <v/>
      </c>
      <c r="F986" s="41" t="str">
        <f>IF('Student Record'!G983="","",'Student Record'!G983)</f>
        <v/>
      </c>
      <c r="G986" s="41" t="str">
        <f>IF('Student Record'!H983="","",'Student Record'!H983)</f>
        <v/>
      </c>
      <c r="H986" s="44" t="str">
        <f>IF('Student Record'!J983="","",'Student Record'!J983)</f>
        <v/>
      </c>
      <c r="I986" s="44" t="str">
        <f>IF('Student Record'!D983="","",'Student Record'!D983)</f>
        <v/>
      </c>
      <c r="J986" s="35" t="str">
        <f>IF('Student Record'!T983="","",'Student Record'!T983)</f>
        <v/>
      </c>
      <c r="K986" s="35" t="str">
        <f>IF('Student Record'!V983="","",'Student Record'!V983)</f>
        <v/>
      </c>
      <c r="L986" s="40" t="str">
        <f>IF('Student Record'!W983="","",'Student Record'!W983)</f>
        <v/>
      </c>
    </row>
    <row r="987" spans="1:12" ht="20.100000000000001" customHeight="1" x14ac:dyDescent="0.25">
      <c r="A987" s="39" t="str">
        <f>IF(Table1[[#This Row],[Name of Student]]="","",ROWS($A$1:A983))</f>
        <v/>
      </c>
      <c r="B987" s="36" t="str">
        <f>IF('Student Record'!A984="","",'Student Record'!A984)&amp;" "&amp;IF('Student Record'!B984="","",'Student Record'!B984)</f>
        <v xml:space="preserve"> </v>
      </c>
      <c r="C987" s="35" t="str">
        <f>IF('Student Record'!C984="","",'Student Record'!C984)</f>
        <v/>
      </c>
      <c r="D987" s="41" t="str">
        <f>IF('Student Record'!K984="","",'Student Record'!K984)</f>
        <v/>
      </c>
      <c r="E987" s="41" t="str">
        <f>IF('Student Record'!E984="","",'Student Record'!E984)</f>
        <v/>
      </c>
      <c r="F987" s="41" t="str">
        <f>IF('Student Record'!G984="","",'Student Record'!G984)</f>
        <v/>
      </c>
      <c r="G987" s="41" t="str">
        <f>IF('Student Record'!H984="","",'Student Record'!H984)</f>
        <v/>
      </c>
      <c r="H987" s="44" t="str">
        <f>IF('Student Record'!J984="","",'Student Record'!J984)</f>
        <v/>
      </c>
      <c r="I987" s="44" t="str">
        <f>IF('Student Record'!D984="","",'Student Record'!D984)</f>
        <v/>
      </c>
      <c r="J987" s="35" t="str">
        <f>IF('Student Record'!T984="","",'Student Record'!T984)</f>
        <v/>
      </c>
      <c r="K987" s="35" t="str">
        <f>IF('Student Record'!V984="","",'Student Record'!V984)</f>
        <v/>
      </c>
      <c r="L987" s="40" t="str">
        <f>IF('Student Record'!W984="","",'Student Record'!W984)</f>
        <v/>
      </c>
    </row>
    <row r="988" spans="1:12" ht="20.100000000000001" customHeight="1" x14ac:dyDescent="0.25">
      <c r="A988" s="39" t="str">
        <f>IF(Table1[[#This Row],[Name of Student]]="","",ROWS($A$1:A984))</f>
        <v/>
      </c>
      <c r="B988" s="36" t="str">
        <f>IF('Student Record'!A985="","",'Student Record'!A985)&amp;" "&amp;IF('Student Record'!B985="","",'Student Record'!B985)</f>
        <v xml:space="preserve"> </v>
      </c>
      <c r="C988" s="35" t="str">
        <f>IF('Student Record'!C985="","",'Student Record'!C985)</f>
        <v/>
      </c>
      <c r="D988" s="41" t="str">
        <f>IF('Student Record'!K985="","",'Student Record'!K985)</f>
        <v/>
      </c>
      <c r="E988" s="41" t="str">
        <f>IF('Student Record'!E985="","",'Student Record'!E985)</f>
        <v/>
      </c>
      <c r="F988" s="41" t="str">
        <f>IF('Student Record'!G985="","",'Student Record'!G985)</f>
        <v/>
      </c>
      <c r="G988" s="41" t="str">
        <f>IF('Student Record'!H985="","",'Student Record'!H985)</f>
        <v/>
      </c>
      <c r="H988" s="44" t="str">
        <f>IF('Student Record'!J985="","",'Student Record'!J985)</f>
        <v/>
      </c>
      <c r="I988" s="44" t="str">
        <f>IF('Student Record'!D985="","",'Student Record'!D985)</f>
        <v/>
      </c>
      <c r="J988" s="35" t="str">
        <f>IF('Student Record'!T985="","",'Student Record'!T985)</f>
        <v/>
      </c>
      <c r="K988" s="35" t="str">
        <f>IF('Student Record'!V985="","",'Student Record'!V985)</f>
        <v/>
      </c>
      <c r="L988" s="40" t="str">
        <f>IF('Student Record'!W985="","",'Student Record'!W985)</f>
        <v/>
      </c>
    </row>
    <row r="989" spans="1:12" ht="20.100000000000001" customHeight="1" x14ac:dyDescent="0.25">
      <c r="A989" s="39" t="str">
        <f>IF(Table1[[#This Row],[Name of Student]]="","",ROWS($A$1:A985))</f>
        <v/>
      </c>
      <c r="B989" s="36" t="str">
        <f>IF('Student Record'!A986="","",'Student Record'!A986)&amp;" "&amp;IF('Student Record'!B986="","",'Student Record'!B986)</f>
        <v xml:space="preserve"> </v>
      </c>
      <c r="C989" s="35" t="str">
        <f>IF('Student Record'!C986="","",'Student Record'!C986)</f>
        <v/>
      </c>
      <c r="D989" s="41" t="str">
        <f>IF('Student Record'!K986="","",'Student Record'!K986)</f>
        <v/>
      </c>
      <c r="E989" s="41" t="str">
        <f>IF('Student Record'!E986="","",'Student Record'!E986)</f>
        <v/>
      </c>
      <c r="F989" s="41" t="str">
        <f>IF('Student Record'!G986="","",'Student Record'!G986)</f>
        <v/>
      </c>
      <c r="G989" s="41" t="str">
        <f>IF('Student Record'!H986="","",'Student Record'!H986)</f>
        <v/>
      </c>
      <c r="H989" s="44" t="str">
        <f>IF('Student Record'!J986="","",'Student Record'!J986)</f>
        <v/>
      </c>
      <c r="I989" s="44" t="str">
        <f>IF('Student Record'!D986="","",'Student Record'!D986)</f>
        <v/>
      </c>
      <c r="J989" s="35" t="str">
        <f>IF('Student Record'!T986="","",'Student Record'!T986)</f>
        <v/>
      </c>
      <c r="K989" s="35" t="str">
        <f>IF('Student Record'!V986="","",'Student Record'!V986)</f>
        <v/>
      </c>
      <c r="L989" s="40" t="str">
        <f>IF('Student Record'!W986="","",'Student Record'!W986)</f>
        <v/>
      </c>
    </row>
    <row r="990" spans="1:12" ht="20.100000000000001" customHeight="1" x14ac:dyDescent="0.25">
      <c r="A990" s="39" t="str">
        <f>IF(Table1[[#This Row],[Name of Student]]="","",ROWS($A$1:A986))</f>
        <v/>
      </c>
      <c r="B990" s="36" t="str">
        <f>IF('Student Record'!A987="","",'Student Record'!A987)&amp;" "&amp;IF('Student Record'!B987="","",'Student Record'!B987)</f>
        <v xml:space="preserve"> </v>
      </c>
      <c r="C990" s="35" t="str">
        <f>IF('Student Record'!C987="","",'Student Record'!C987)</f>
        <v/>
      </c>
      <c r="D990" s="41" t="str">
        <f>IF('Student Record'!K987="","",'Student Record'!K987)</f>
        <v/>
      </c>
      <c r="E990" s="41" t="str">
        <f>IF('Student Record'!E987="","",'Student Record'!E987)</f>
        <v/>
      </c>
      <c r="F990" s="41" t="str">
        <f>IF('Student Record'!G987="","",'Student Record'!G987)</f>
        <v/>
      </c>
      <c r="G990" s="41" t="str">
        <f>IF('Student Record'!H987="","",'Student Record'!H987)</f>
        <v/>
      </c>
      <c r="H990" s="44" t="str">
        <f>IF('Student Record'!J987="","",'Student Record'!J987)</f>
        <v/>
      </c>
      <c r="I990" s="44" t="str">
        <f>IF('Student Record'!D987="","",'Student Record'!D987)</f>
        <v/>
      </c>
      <c r="J990" s="35" t="str">
        <f>IF('Student Record'!T987="","",'Student Record'!T987)</f>
        <v/>
      </c>
      <c r="K990" s="35" t="str">
        <f>IF('Student Record'!V987="","",'Student Record'!V987)</f>
        <v/>
      </c>
      <c r="L990" s="40" t="str">
        <f>IF('Student Record'!W987="","",'Student Record'!W987)</f>
        <v/>
      </c>
    </row>
    <row r="991" spans="1:12" ht="20.100000000000001" customHeight="1" x14ac:dyDescent="0.25">
      <c r="A991" s="39" t="str">
        <f>IF(Table1[[#This Row],[Name of Student]]="","",ROWS($A$1:A987))</f>
        <v/>
      </c>
      <c r="B991" s="36" t="str">
        <f>IF('Student Record'!A988="","",'Student Record'!A988)&amp;" "&amp;IF('Student Record'!B988="","",'Student Record'!B988)</f>
        <v xml:space="preserve"> </v>
      </c>
      <c r="C991" s="35" t="str">
        <f>IF('Student Record'!C988="","",'Student Record'!C988)</f>
        <v/>
      </c>
      <c r="D991" s="41" t="str">
        <f>IF('Student Record'!K988="","",'Student Record'!K988)</f>
        <v/>
      </c>
      <c r="E991" s="41" t="str">
        <f>IF('Student Record'!E988="","",'Student Record'!E988)</f>
        <v/>
      </c>
      <c r="F991" s="41" t="str">
        <f>IF('Student Record'!G988="","",'Student Record'!G988)</f>
        <v/>
      </c>
      <c r="G991" s="41" t="str">
        <f>IF('Student Record'!H988="","",'Student Record'!H988)</f>
        <v/>
      </c>
      <c r="H991" s="44" t="str">
        <f>IF('Student Record'!J988="","",'Student Record'!J988)</f>
        <v/>
      </c>
      <c r="I991" s="44" t="str">
        <f>IF('Student Record'!D988="","",'Student Record'!D988)</f>
        <v/>
      </c>
      <c r="J991" s="35" t="str">
        <f>IF('Student Record'!T988="","",'Student Record'!T988)</f>
        <v/>
      </c>
      <c r="K991" s="35" t="str">
        <f>IF('Student Record'!V988="","",'Student Record'!V988)</f>
        <v/>
      </c>
      <c r="L991" s="40" t="str">
        <f>IF('Student Record'!W988="","",'Student Record'!W988)</f>
        <v/>
      </c>
    </row>
    <row r="992" spans="1:12" ht="20.100000000000001" customHeight="1" x14ac:dyDescent="0.25">
      <c r="A992" s="39" t="str">
        <f>IF(Table1[[#This Row],[Name of Student]]="","",ROWS($A$1:A988))</f>
        <v/>
      </c>
      <c r="B992" s="36" t="str">
        <f>IF('Student Record'!A989="","",'Student Record'!A989)&amp;" "&amp;IF('Student Record'!B989="","",'Student Record'!B989)</f>
        <v xml:space="preserve"> </v>
      </c>
      <c r="C992" s="35" t="str">
        <f>IF('Student Record'!C989="","",'Student Record'!C989)</f>
        <v/>
      </c>
      <c r="D992" s="41" t="str">
        <f>IF('Student Record'!K989="","",'Student Record'!K989)</f>
        <v/>
      </c>
      <c r="E992" s="41" t="str">
        <f>IF('Student Record'!E989="","",'Student Record'!E989)</f>
        <v/>
      </c>
      <c r="F992" s="41" t="str">
        <f>IF('Student Record'!G989="","",'Student Record'!G989)</f>
        <v/>
      </c>
      <c r="G992" s="41" t="str">
        <f>IF('Student Record'!H989="","",'Student Record'!H989)</f>
        <v/>
      </c>
      <c r="H992" s="44" t="str">
        <f>IF('Student Record'!J989="","",'Student Record'!J989)</f>
        <v/>
      </c>
      <c r="I992" s="44" t="str">
        <f>IF('Student Record'!D989="","",'Student Record'!D989)</f>
        <v/>
      </c>
      <c r="J992" s="35" t="str">
        <f>IF('Student Record'!T989="","",'Student Record'!T989)</f>
        <v/>
      </c>
      <c r="K992" s="35" t="str">
        <f>IF('Student Record'!V989="","",'Student Record'!V989)</f>
        <v/>
      </c>
      <c r="L992" s="40" t="str">
        <f>IF('Student Record'!W989="","",'Student Record'!W989)</f>
        <v/>
      </c>
    </row>
    <row r="993" spans="1:12" ht="20.100000000000001" customHeight="1" x14ac:dyDescent="0.25">
      <c r="A993" s="39" t="str">
        <f>IF(Table1[[#This Row],[Name of Student]]="","",ROWS($A$1:A989))</f>
        <v/>
      </c>
      <c r="B993" s="36" t="str">
        <f>IF('Student Record'!A990="","",'Student Record'!A990)&amp;" "&amp;IF('Student Record'!B990="","",'Student Record'!B990)</f>
        <v xml:space="preserve"> </v>
      </c>
      <c r="C993" s="35" t="str">
        <f>IF('Student Record'!C990="","",'Student Record'!C990)</f>
        <v/>
      </c>
      <c r="D993" s="41" t="str">
        <f>IF('Student Record'!K990="","",'Student Record'!K990)</f>
        <v/>
      </c>
      <c r="E993" s="41" t="str">
        <f>IF('Student Record'!E990="","",'Student Record'!E990)</f>
        <v/>
      </c>
      <c r="F993" s="41" t="str">
        <f>IF('Student Record'!G990="","",'Student Record'!G990)</f>
        <v/>
      </c>
      <c r="G993" s="41" t="str">
        <f>IF('Student Record'!H990="","",'Student Record'!H990)</f>
        <v/>
      </c>
      <c r="H993" s="44" t="str">
        <f>IF('Student Record'!J990="","",'Student Record'!J990)</f>
        <v/>
      </c>
      <c r="I993" s="44" t="str">
        <f>IF('Student Record'!D990="","",'Student Record'!D990)</f>
        <v/>
      </c>
      <c r="J993" s="35" t="str">
        <f>IF('Student Record'!T990="","",'Student Record'!T990)</f>
        <v/>
      </c>
      <c r="K993" s="35" t="str">
        <f>IF('Student Record'!V990="","",'Student Record'!V990)</f>
        <v/>
      </c>
      <c r="L993" s="40" t="str">
        <f>IF('Student Record'!W990="","",'Student Record'!W990)</f>
        <v/>
      </c>
    </row>
    <row r="994" spans="1:12" ht="20.100000000000001" customHeight="1" x14ac:dyDescent="0.25">
      <c r="A994" s="39" t="str">
        <f>IF(Table1[[#This Row],[Name of Student]]="","",ROWS($A$1:A990))</f>
        <v/>
      </c>
      <c r="B994" s="36" t="str">
        <f>IF('Student Record'!A991="","",'Student Record'!A991)&amp;" "&amp;IF('Student Record'!B991="","",'Student Record'!B991)</f>
        <v xml:space="preserve"> </v>
      </c>
      <c r="C994" s="35" t="str">
        <f>IF('Student Record'!C991="","",'Student Record'!C991)</f>
        <v/>
      </c>
      <c r="D994" s="41" t="str">
        <f>IF('Student Record'!K991="","",'Student Record'!K991)</f>
        <v/>
      </c>
      <c r="E994" s="41" t="str">
        <f>IF('Student Record'!E991="","",'Student Record'!E991)</f>
        <v/>
      </c>
      <c r="F994" s="41" t="str">
        <f>IF('Student Record'!G991="","",'Student Record'!G991)</f>
        <v/>
      </c>
      <c r="G994" s="41" t="str">
        <f>IF('Student Record'!H991="","",'Student Record'!H991)</f>
        <v/>
      </c>
      <c r="H994" s="44" t="str">
        <f>IF('Student Record'!J991="","",'Student Record'!J991)</f>
        <v/>
      </c>
      <c r="I994" s="44" t="str">
        <f>IF('Student Record'!D991="","",'Student Record'!D991)</f>
        <v/>
      </c>
      <c r="J994" s="35" t="str">
        <f>IF('Student Record'!T991="","",'Student Record'!T991)</f>
        <v/>
      </c>
      <c r="K994" s="35" t="str">
        <f>IF('Student Record'!V991="","",'Student Record'!V991)</f>
        <v/>
      </c>
      <c r="L994" s="40" t="str">
        <f>IF('Student Record'!W991="","",'Student Record'!W991)</f>
        <v/>
      </c>
    </row>
    <row r="995" spans="1:12" ht="20.100000000000001" customHeight="1" x14ac:dyDescent="0.25">
      <c r="A995" s="39" t="str">
        <f>IF(Table1[[#This Row],[Name of Student]]="","",ROWS($A$1:A991))</f>
        <v/>
      </c>
      <c r="B995" s="36" t="str">
        <f>IF('Student Record'!A992="","",'Student Record'!A992)&amp;" "&amp;IF('Student Record'!B992="","",'Student Record'!B992)</f>
        <v xml:space="preserve"> </v>
      </c>
      <c r="C995" s="35" t="str">
        <f>IF('Student Record'!C992="","",'Student Record'!C992)</f>
        <v/>
      </c>
      <c r="D995" s="41" t="str">
        <f>IF('Student Record'!K992="","",'Student Record'!K992)</f>
        <v/>
      </c>
      <c r="E995" s="41" t="str">
        <f>IF('Student Record'!E992="","",'Student Record'!E992)</f>
        <v/>
      </c>
      <c r="F995" s="41" t="str">
        <f>IF('Student Record'!G992="","",'Student Record'!G992)</f>
        <v/>
      </c>
      <c r="G995" s="41" t="str">
        <f>IF('Student Record'!H992="","",'Student Record'!H992)</f>
        <v/>
      </c>
      <c r="H995" s="44" t="str">
        <f>IF('Student Record'!J992="","",'Student Record'!J992)</f>
        <v/>
      </c>
      <c r="I995" s="44" t="str">
        <f>IF('Student Record'!D992="","",'Student Record'!D992)</f>
        <v/>
      </c>
      <c r="J995" s="35" t="str">
        <f>IF('Student Record'!T992="","",'Student Record'!T992)</f>
        <v/>
      </c>
      <c r="K995" s="35" t="str">
        <f>IF('Student Record'!V992="","",'Student Record'!V992)</f>
        <v/>
      </c>
      <c r="L995" s="40" t="str">
        <f>IF('Student Record'!W992="","",'Student Record'!W992)</f>
        <v/>
      </c>
    </row>
    <row r="996" spans="1:12" ht="20.100000000000001" customHeight="1" x14ac:dyDescent="0.25">
      <c r="A996" s="39" t="str">
        <f>IF(Table1[[#This Row],[Name of Student]]="","",ROWS($A$1:A992))</f>
        <v/>
      </c>
      <c r="B996" s="36" t="str">
        <f>IF('Student Record'!A993="","",'Student Record'!A993)&amp;" "&amp;IF('Student Record'!B993="","",'Student Record'!B993)</f>
        <v xml:space="preserve"> </v>
      </c>
      <c r="C996" s="35" t="str">
        <f>IF('Student Record'!C993="","",'Student Record'!C993)</f>
        <v/>
      </c>
      <c r="D996" s="41" t="str">
        <f>IF('Student Record'!K993="","",'Student Record'!K993)</f>
        <v/>
      </c>
      <c r="E996" s="41" t="str">
        <f>IF('Student Record'!E993="","",'Student Record'!E993)</f>
        <v/>
      </c>
      <c r="F996" s="41" t="str">
        <f>IF('Student Record'!G993="","",'Student Record'!G993)</f>
        <v/>
      </c>
      <c r="G996" s="41" t="str">
        <f>IF('Student Record'!H993="","",'Student Record'!H993)</f>
        <v/>
      </c>
      <c r="H996" s="44" t="str">
        <f>IF('Student Record'!J993="","",'Student Record'!J993)</f>
        <v/>
      </c>
      <c r="I996" s="44" t="str">
        <f>IF('Student Record'!D993="","",'Student Record'!D993)</f>
        <v/>
      </c>
      <c r="J996" s="35" t="str">
        <f>IF('Student Record'!T993="","",'Student Record'!T993)</f>
        <v/>
      </c>
      <c r="K996" s="35" t="str">
        <f>IF('Student Record'!V993="","",'Student Record'!V993)</f>
        <v/>
      </c>
      <c r="L996" s="40" t="str">
        <f>IF('Student Record'!W993="","",'Student Record'!W993)</f>
        <v/>
      </c>
    </row>
    <row r="997" spans="1:12" ht="20.100000000000001" customHeight="1" x14ac:dyDescent="0.25">
      <c r="A997" s="39" t="str">
        <f>IF(Table1[[#This Row],[Name of Student]]="","",ROWS($A$1:A993))</f>
        <v/>
      </c>
      <c r="B997" s="36" t="str">
        <f>IF('Student Record'!A994="","",'Student Record'!A994)&amp;" "&amp;IF('Student Record'!B994="","",'Student Record'!B994)</f>
        <v xml:space="preserve"> </v>
      </c>
      <c r="C997" s="35" t="str">
        <f>IF('Student Record'!C994="","",'Student Record'!C994)</f>
        <v/>
      </c>
      <c r="D997" s="41" t="str">
        <f>IF('Student Record'!K994="","",'Student Record'!K994)</f>
        <v/>
      </c>
      <c r="E997" s="41" t="str">
        <f>IF('Student Record'!E994="","",'Student Record'!E994)</f>
        <v/>
      </c>
      <c r="F997" s="41" t="str">
        <f>IF('Student Record'!G994="","",'Student Record'!G994)</f>
        <v/>
      </c>
      <c r="G997" s="41" t="str">
        <f>IF('Student Record'!H994="","",'Student Record'!H994)</f>
        <v/>
      </c>
      <c r="H997" s="44" t="str">
        <f>IF('Student Record'!J994="","",'Student Record'!J994)</f>
        <v/>
      </c>
      <c r="I997" s="44" t="str">
        <f>IF('Student Record'!D994="","",'Student Record'!D994)</f>
        <v/>
      </c>
      <c r="J997" s="35" t="str">
        <f>IF('Student Record'!T994="","",'Student Record'!T994)</f>
        <v/>
      </c>
      <c r="K997" s="35" t="str">
        <f>IF('Student Record'!V994="","",'Student Record'!V994)</f>
        <v/>
      </c>
      <c r="L997" s="40" t="str">
        <f>IF('Student Record'!W994="","",'Student Record'!W994)</f>
        <v/>
      </c>
    </row>
    <row r="998" spans="1:12" ht="20.100000000000001" customHeight="1" x14ac:dyDescent="0.25">
      <c r="A998" s="39" t="str">
        <f>IF(Table1[[#This Row],[Name of Student]]="","",ROWS($A$1:A994))</f>
        <v/>
      </c>
      <c r="B998" s="36" t="str">
        <f>IF('Student Record'!A995="","",'Student Record'!A995)&amp;" "&amp;IF('Student Record'!B995="","",'Student Record'!B995)</f>
        <v xml:space="preserve"> </v>
      </c>
      <c r="C998" s="35" t="str">
        <f>IF('Student Record'!C995="","",'Student Record'!C995)</f>
        <v/>
      </c>
      <c r="D998" s="41" t="str">
        <f>IF('Student Record'!K995="","",'Student Record'!K995)</f>
        <v/>
      </c>
      <c r="E998" s="41" t="str">
        <f>IF('Student Record'!E995="","",'Student Record'!E995)</f>
        <v/>
      </c>
      <c r="F998" s="41" t="str">
        <f>IF('Student Record'!G995="","",'Student Record'!G995)</f>
        <v/>
      </c>
      <c r="G998" s="41" t="str">
        <f>IF('Student Record'!H995="","",'Student Record'!H995)</f>
        <v/>
      </c>
      <c r="H998" s="44" t="str">
        <f>IF('Student Record'!J995="","",'Student Record'!J995)</f>
        <v/>
      </c>
      <c r="I998" s="44" t="str">
        <f>IF('Student Record'!D995="","",'Student Record'!D995)</f>
        <v/>
      </c>
      <c r="J998" s="35" t="str">
        <f>IF('Student Record'!T995="","",'Student Record'!T995)</f>
        <v/>
      </c>
      <c r="K998" s="35" t="str">
        <f>IF('Student Record'!V995="","",'Student Record'!V995)</f>
        <v/>
      </c>
      <c r="L998" s="40" t="str">
        <f>IF('Student Record'!W995="","",'Student Record'!W995)</f>
        <v/>
      </c>
    </row>
    <row r="999" spans="1:12" ht="20.100000000000001" customHeight="1" x14ac:dyDescent="0.25">
      <c r="A999" s="39" t="str">
        <f>IF(Table1[[#This Row],[Name of Student]]="","",ROWS($A$1:A995))</f>
        <v/>
      </c>
      <c r="B999" s="36" t="str">
        <f>IF('Student Record'!A996="","",'Student Record'!A996)&amp;" "&amp;IF('Student Record'!B996="","",'Student Record'!B996)</f>
        <v xml:space="preserve"> </v>
      </c>
      <c r="C999" s="35" t="str">
        <f>IF('Student Record'!C996="","",'Student Record'!C996)</f>
        <v/>
      </c>
      <c r="D999" s="41" t="str">
        <f>IF('Student Record'!K996="","",'Student Record'!K996)</f>
        <v/>
      </c>
      <c r="E999" s="41" t="str">
        <f>IF('Student Record'!E996="","",'Student Record'!E996)</f>
        <v/>
      </c>
      <c r="F999" s="41" t="str">
        <f>IF('Student Record'!G996="","",'Student Record'!G996)</f>
        <v/>
      </c>
      <c r="G999" s="41" t="str">
        <f>IF('Student Record'!H996="","",'Student Record'!H996)</f>
        <v/>
      </c>
      <c r="H999" s="44" t="str">
        <f>IF('Student Record'!J996="","",'Student Record'!J996)</f>
        <v/>
      </c>
      <c r="I999" s="44" t="str">
        <f>IF('Student Record'!D996="","",'Student Record'!D996)</f>
        <v/>
      </c>
      <c r="J999" s="35" t="str">
        <f>IF('Student Record'!T996="","",'Student Record'!T996)</f>
        <v/>
      </c>
      <c r="K999" s="35" t="str">
        <f>IF('Student Record'!V996="","",'Student Record'!V996)</f>
        <v/>
      </c>
      <c r="L999" s="40" t="str">
        <f>IF('Student Record'!W996="","",'Student Record'!W996)</f>
        <v/>
      </c>
    </row>
    <row r="1000" spans="1:12" ht="20.100000000000001" customHeight="1" x14ac:dyDescent="0.25">
      <c r="A1000" s="39" t="str">
        <f>IF(Table1[[#This Row],[Name of Student]]="","",ROWS($A$1:A996))</f>
        <v/>
      </c>
      <c r="B1000" s="36" t="str">
        <f>IF('Student Record'!A997="","",'Student Record'!A997)&amp;" "&amp;IF('Student Record'!B997="","",'Student Record'!B997)</f>
        <v xml:space="preserve"> </v>
      </c>
      <c r="C1000" s="35" t="str">
        <f>IF('Student Record'!C997="","",'Student Record'!C997)</f>
        <v/>
      </c>
      <c r="D1000" s="41" t="str">
        <f>IF('Student Record'!K997="","",'Student Record'!K997)</f>
        <v/>
      </c>
      <c r="E1000" s="41" t="str">
        <f>IF('Student Record'!E997="","",'Student Record'!E997)</f>
        <v/>
      </c>
      <c r="F1000" s="41" t="str">
        <f>IF('Student Record'!G997="","",'Student Record'!G997)</f>
        <v/>
      </c>
      <c r="G1000" s="41" t="str">
        <f>IF('Student Record'!H997="","",'Student Record'!H997)</f>
        <v/>
      </c>
      <c r="H1000" s="44" t="str">
        <f>IF('Student Record'!J997="","",'Student Record'!J997)</f>
        <v/>
      </c>
      <c r="I1000" s="44" t="str">
        <f>IF('Student Record'!D997="","",'Student Record'!D997)</f>
        <v/>
      </c>
      <c r="J1000" s="35" t="str">
        <f>IF('Student Record'!T997="","",'Student Record'!T997)</f>
        <v/>
      </c>
      <c r="K1000" s="35" t="str">
        <f>IF('Student Record'!V997="","",'Student Record'!V997)</f>
        <v/>
      </c>
      <c r="L1000" s="40" t="str">
        <f>IF('Student Record'!W997="","",'Student Record'!W997)</f>
        <v/>
      </c>
    </row>
    <row r="1001" spans="1:12" ht="20.100000000000001" customHeight="1" x14ac:dyDescent="0.25">
      <c r="A1001" s="39" t="str">
        <f>IF(Table1[[#This Row],[Name of Student]]="","",ROWS($A$1:A997))</f>
        <v/>
      </c>
      <c r="B1001" s="36" t="str">
        <f>IF('Student Record'!A998="","",'Student Record'!A998)&amp;" "&amp;IF('Student Record'!B998="","",'Student Record'!B998)</f>
        <v xml:space="preserve"> </v>
      </c>
      <c r="C1001" s="35" t="str">
        <f>IF('Student Record'!C998="","",'Student Record'!C998)</f>
        <v/>
      </c>
      <c r="D1001" s="41" t="str">
        <f>IF('Student Record'!K998="","",'Student Record'!K998)</f>
        <v/>
      </c>
      <c r="E1001" s="41" t="str">
        <f>IF('Student Record'!E998="","",'Student Record'!E998)</f>
        <v/>
      </c>
      <c r="F1001" s="41" t="str">
        <f>IF('Student Record'!G998="","",'Student Record'!G998)</f>
        <v/>
      </c>
      <c r="G1001" s="41" t="str">
        <f>IF('Student Record'!H998="","",'Student Record'!H998)</f>
        <v/>
      </c>
      <c r="H1001" s="44" t="str">
        <f>IF('Student Record'!J998="","",'Student Record'!J998)</f>
        <v/>
      </c>
      <c r="I1001" s="44" t="str">
        <f>IF('Student Record'!D998="","",'Student Record'!D998)</f>
        <v/>
      </c>
      <c r="J1001" s="35" t="str">
        <f>IF('Student Record'!T998="","",'Student Record'!T998)</f>
        <v/>
      </c>
      <c r="K1001" s="35" t="str">
        <f>IF('Student Record'!V998="","",'Student Record'!V998)</f>
        <v/>
      </c>
      <c r="L1001" s="40" t="str">
        <f>IF('Student Record'!W998="","",'Student Record'!W998)</f>
        <v/>
      </c>
    </row>
    <row r="1002" spans="1:12" ht="20.100000000000001" customHeight="1" x14ac:dyDescent="0.25">
      <c r="A1002" s="39" t="str">
        <f>IF(Table1[[#This Row],[Name of Student]]="","",ROWS($A$1:A998))</f>
        <v/>
      </c>
      <c r="B1002" s="36" t="str">
        <f>IF('Student Record'!A999="","",'Student Record'!A999)&amp;" "&amp;IF('Student Record'!B999="","",'Student Record'!B999)</f>
        <v xml:space="preserve"> </v>
      </c>
      <c r="C1002" s="35" t="str">
        <f>IF('Student Record'!C999="","",'Student Record'!C999)</f>
        <v/>
      </c>
      <c r="D1002" s="41" t="str">
        <f>IF('Student Record'!K999="","",'Student Record'!K999)</f>
        <v/>
      </c>
      <c r="E1002" s="41" t="str">
        <f>IF('Student Record'!E999="","",'Student Record'!E999)</f>
        <v/>
      </c>
      <c r="F1002" s="41" t="str">
        <f>IF('Student Record'!G999="","",'Student Record'!G999)</f>
        <v/>
      </c>
      <c r="G1002" s="41" t="str">
        <f>IF('Student Record'!H999="","",'Student Record'!H999)</f>
        <v/>
      </c>
      <c r="H1002" s="44" t="str">
        <f>IF('Student Record'!J999="","",'Student Record'!J999)</f>
        <v/>
      </c>
      <c r="I1002" s="44" t="str">
        <f>IF('Student Record'!D999="","",'Student Record'!D999)</f>
        <v/>
      </c>
      <c r="J1002" s="35" t="str">
        <f>IF('Student Record'!T999="","",'Student Record'!T999)</f>
        <v/>
      </c>
      <c r="K1002" s="35" t="str">
        <f>IF('Student Record'!V999="","",'Student Record'!V999)</f>
        <v/>
      </c>
      <c r="L1002" s="40" t="str">
        <f>IF('Student Record'!W999="","",'Student Record'!W999)</f>
        <v/>
      </c>
    </row>
    <row r="1003" spans="1:12" ht="20.100000000000001" customHeight="1" x14ac:dyDescent="0.25">
      <c r="A1003" s="39" t="str">
        <f>IF(Table1[[#This Row],[Name of Student]]="","",ROWS($A$1:A999))</f>
        <v/>
      </c>
      <c r="B1003" s="36" t="str">
        <f>IF('Student Record'!A1000="","",'Student Record'!A1000)&amp;" "&amp;IF('Student Record'!B1000="","",'Student Record'!B1000)</f>
        <v xml:space="preserve"> </v>
      </c>
      <c r="C1003" s="35" t="str">
        <f>IF('Student Record'!C1000="","",'Student Record'!C1000)</f>
        <v/>
      </c>
      <c r="D1003" s="41" t="str">
        <f>IF('Student Record'!K1000="","",'Student Record'!K1000)</f>
        <v/>
      </c>
      <c r="E1003" s="41" t="str">
        <f>IF('Student Record'!E1000="","",'Student Record'!E1000)</f>
        <v/>
      </c>
      <c r="F1003" s="41" t="str">
        <f>IF('Student Record'!G1000="","",'Student Record'!G1000)</f>
        <v/>
      </c>
      <c r="G1003" s="41" t="str">
        <f>IF('Student Record'!H1000="","",'Student Record'!H1000)</f>
        <v/>
      </c>
      <c r="H1003" s="44" t="str">
        <f>IF('Student Record'!J1000="","",'Student Record'!J1000)</f>
        <v/>
      </c>
      <c r="I1003" s="44" t="str">
        <f>IF('Student Record'!D1000="","",'Student Record'!D1000)</f>
        <v/>
      </c>
      <c r="J1003" s="35" t="str">
        <f>IF('Student Record'!T1000="","",'Student Record'!T1000)</f>
        <v/>
      </c>
      <c r="K1003" s="35" t="str">
        <f>IF('Student Record'!V1000="","",'Student Record'!V1000)</f>
        <v/>
      </c>
      <c r="L1003" s="40" t="str">
        <f>IF('Student Record'!W1000="","",'Student Record'!W1000)</f>
        <v/>
      </c>
    </row>
    <row r="1004" spans="1:12" ht="20.100000000000001" customHeight="1" x14ac:dyDescent="0.25">
      <c r="A1004" s="39" t="str">
        <f>IF(Table1[[#This Row],[Name of Student]]="","",ROWS($A$1:A1000))</f>
        <v/>
      </c>
      <c r="B1004" s="36" t="str">
        <f>IF('Student Record'!A1001="","",'Student Record'!A1001)&amp;" "&amp;IF('Student Record'!B1001="","",'Student Record'!B1001)</f>
        <v xml:space="preserve"> </v>
      </c>
      <c r="C1004" s="35" t="str">
        <f>IF('Student Record'!C1001="","",'Student Record'!C1001)</f>
        <v/>
      </c>
      <c r="D1004" s="41" t="str">
        <f>IF('Student Record'!K1001="","",'Student Record'!K1001)</f>
        <v/>
      </c>
      <c r="E1004" s="41" t="str">
        <f>IF('Student Record'!E1001="","",'Student Record'!E1001)</f>
        <v/>
      </c>
      <c r="F1004" s="41" t="str">
        <f>IF('Student Record'!G1001="","",'Student Record'!G1001)</f>
        <v/>
      </c>
      <c r="G1004" s="41" t="str">
        <f>IF('Student Record'!H1001="","",'Student Record'!H1001)</f>
        <v/>
      </c>
      <c r="H1004" s="44" t="str">
        <f>IF('Student Record'!J1001="","",'Student Record'!J1001)</f>
        <v/>
      </c>
      <c r="I1004" s="44" t="str">
        <f>IF('Student Record'!D1001="","",'Student Record'!D1001)</f>
        <v/>
      </c>
      <c r="J1004" s="35" t="str">
        <f>IF('Student Record'!T1001="","",'Student Record'!T1001)</f>
        <v/>
      </c>
      <c r="K1004" s="35" t="str">
        <f>IF('Student Record'!V1001="","",'Student Record'!V1001)</f>
        <v/>
      </c>
      <c r="L1004" s="40" t="str">
        <f>IF('Student Record'!W1001="","",'Student Record'!W1001)</f>
        <v/>
      </c>
    </row>
    <row r="1005" spans="1:12" ht="20.100000000000001" customHeight="1" x14ac:dyDescent="0.25">
      <c r="A1005" s="39" t="str">
        <f>IF(Table1[[#This Row],[Name of Student]]="","",ROWS($A$1:A1001))</f>
        <v/>
      </c>
      <c r="B1005" s="36" t="str">
        <f>IF('Student Record'!A1002="","",'Student Record'!A1002)&amp;" "&amp;IF('Student Record'!B1002="","",'Student Record'!B1002)</f>
        <v xml:space="preserve"> </v>
      </c>
      <c r="C1005" s="35" t="str">
        <f>IF('Student Record'!C1002="","",'Student Record'!C1002)</f>
        <v/>
      </c>
      <c r="D1005" s="41" t="str">
        <f>IF('Student Record'!K1002="","",'Student Record'!K1002)</f>
        <v/>
      </c>
      <c r="E1005" s="41" t="str">
        <f>IF('Student Record'!E1002="","",'Student Record'!E1002)</f>
        <v/>
      </c>
      <c r="F1005" s="41" t="str">
        <f>IF('Student Record'!G1002="","",'Student Record'!G1002)</f>
        <v/>
      </c>
      <c r="G1005" s="41" t="str">
        <f>IF('Student Record'!H1002="","",'Student Record'!H1002)</f>
        <v/>
      </c>
      <c r="H1005" s="44" t="str">
        <f>IF('Student Record'!J1002="","",'Student Record'!J1002)</f>
        <v/>
      </c>
      <c r="I1005" s="44" t="str">
        <f>IF('Student Record'!D1002="","",'Student Record'!D1002)</f>
        <v/>
      </c>
      <c r="J1005" s="35" t="str">
        <f>IF('Student Record'!T1002="","",'Student Record'!T1002)</f>
        <v/>
      </c>
      <c r="K1005" s="35" t="str">
        <f>IF('Student Record'!V1002="","",'Student Record'!V1002)</f>
        <v/>
      </c>
      <c r="L1005" s="40" t="str">
        <f>IF('Student Record'!W1002="","",'Student Record'!W1002)</f>
        <v/>
      </c>
    </row>
    <row r="1006" spans="1:12" ht="20.100000000000001" customHeight="1" x14ac:dyDescent="0.25">
      <c r="A1006" s="39" t="str">
        <f>IF(Table1[[#This Row],[Name of Student]]="","",ROWS($A$1:A1002))</f>
        <v/>
      </c>
      <c r="B1006" s="36" t="str">
        <f>IF('Student Record'!A1003="","",'Student Record'!A1003)&amp;" "&amp;IF('Student Record'!B1003="","",'Student Record'!B1003)</f>
        <v xml:space="preserve"> </v>
      </c>
      <c r="C1006" s="35" t="str">
        <f>IF('Student Record'!C1003="","",'Student Record'!C1003)</f>
        <v/>
      </c>
      <c r="D1006" s="41" t="str">
        <f>IF('Student Record'!K1003="","",'Student Record'!K1003)</f>
        <v/>
      </c>
      <c r="E1006" s="41" t="str">
        <f>IF('Student Record'!E1003="","",'Student Record'!E1003)</f>
        <v/>
      </c>
      <c r="F1006" s="41" t="str">
        <f>IF('Student Record'!G1003="","",'Student Record'!G1003)</f>
        <v/>
      </c>
      <c r="G1006" s="41" t="str">
        <f>IF('Student Record'!H1003="","",'Student Record'!H1003)</f>
        <v/>
      </c>
      <c r="H1006" s="44" t="str">
        <f>IF('Student Record'!J1003="","",'Student Record'!J1003)</f>
        <v/>
      </c>
      <c r="I1006" s="44" t="str">
        <f>IF('Student Record'!D1003="","",'Student Record'!D1003)</f>
        <v/>
      </c>
      <c r="J1006" s="35" t="str">
        <f>IF('Student Record'!T1003="","",'Student Record'!T1003)</f>
        <v/>
      </c>
      <c r="K1006" s="35" t="str">
        <f>IF('Student Record'!V1003="","",'Student Record'!V1003)</f>
        <v/>
      </c>
      <c r="L1006" s="40" t="str">
        <f>IF('Student Record'!W1003="","",'Student Record'!W1003)</f>
        <v/>
      </c>
    </row>
    <row r="1007" spans="1:12" ht="20.100000000000001" customHeight="1" x14ac:dyDescent="0.25">
      <c r="A1007" s="39" t="str">
        <f>IF(Table1[[#This Row],[Name of Student]]="","",ROWS($A$1:A1003))</f>
        <v/>
      </c>
      <c r="B1007" s="36" t="str">
        <f>IF('Student Record'!A1004="","",'Student Record'!A1004)&amp;" "&amp;IF('Student Record'!B1004="","",'Student Record'!B1004)</f>
        <v xml:space="preserve"> </v>
      </c>
      <c r="C1007" s="35" t="str">
        <f>IF('Student Record'!C1004="","",'Student Record'!C1004)</f>
        <v/>
      </c>
      <c r="D1007" s="41" t="str">
        <f>IF('Student Record'!K1004="","",'Student Record'!K1004)</f>
        <v/>
      </c>
      <c r="E1007" s="41" t="str">
        <f>IF('Student Record'!E1004="","",'Student Record'!E1004)</f>
        <v/>
      </c>
      <c r="F1007" s="41" t="str">
        <f>IF('Student Record'!G1004="","",'Student Record'!G1004)</f>
        <v/>
      </c>
      <c r="G1007" s="41" t="str">
        <f>IF('Student Record'!H1004="","",'Student Record'!H1004)</f>
        <v/>
      </c>
      <c r="H1007" s="44" t="str">
        <f>IF('Student Record'!J1004="","",'Student Record'!J1004)</f>
        <v/>
      </c>
      <c r="I1007" s="44" t="str">
        <f>IF('Student Record'!D1004="","",'Student Record'!D1004)</f>
        <v/>
      </c>
      <c r="J1007" s="35" t="str">
        <f>IF('Student Record'!T1004="","",'Student Record'!T1004)</f>
        <v/>
      </c>
      <c r="K1007" s="35" t="str">
        <f>IF('Student Record'!V1004="","",'Student Record'!V1004)</f>
        <v/>
      </c>
      <c r="L1007" s="40" t="str">
        <f>IF('Student Record'!W1004="","",'Student Record'!W1004)</f>
        <v/>
      </c>
    </row>
    <row r="1008" spans="1:12" ht="20.100000000000001" customHeight="1" x14ac:dyDescent="0.25">
      <c r="A1008" s="39" t="str">
        <f>IF(Table1[[#This Row],[Name of Student]]="","",ROWS($A$1:A1004))</f>
        <v/>
      </c>
      <c r="B1008" s="36" t="str">
        <f>IF('Student Record'!A1005="","",'Student Record'!A1005)&amp;" "&amp;IF('Student Record'!B1005="","",'Student Record'!B1005)</f>
        <v xml:space="preserve"> </v>
      </c>
      <c r="C1008" s="35" t="str">
        <f>IF('Student Record'!C1005="","",'Student Record'!C1005)</f>
        <v/>
      </c>
      <c r="D1008" s="41" t="str">
        <f>IF('Student Record'!K1005="","",'Student Record'!K1005)</f>
        <v/>
      </c>
      <c r="E1008" s="41" t="str">
        <f>IF('Student Record'!E1005="","",'Student Record'!E1005)</f>
        <v/>
      </c>
      <c r="F1008" s="41" t="str">
        <f>IF('Student Record'!G1005="","",'Student Record'!G1005)</f>
        <v/>
      </c>
      <c r="G1008" s="41" t="str">
        <f>IF('Student Record'!H1005="","",'Student Record'!H1005)</f>
        <v/>
      </c>
      <c r="H1008" s="44" t="str">
        <f>IF('Student Record'!J1005="","",'Student Record'!J1005)</f>
        <v/>
      </c>
      <c r="I1008" s="44" t="str">
        <f>IF('Student Record'!D1005="","",'Student Record'!D1005)</f>
        <v/>
      </c>
      <c r="J1008" s="35" t="str">
        <f>IF('Student Record'!T1005="","",'Student Record'!T1005)</f>
        <v/>
      </c>
      <c r="K1008" s="35" t="str">
        <f>IF('Student Record'!V1005="","",'Student Record'!V1005)</f>
        <v/>
      </c>
      <c r="L1008" s="40" t="str">
        <f>IF('Student Record'!W1005="","",'Student Record'!W1005)</f>
        <v/>
      </c>
    </row>
    <row r="1009" spans="1:12" ht="20.100000000000001" customHeight="1" x14ac:dyDescent="0.25">
      <c r="A1009" s="39" t="str">
        <f>IF(Table1[[#This Row],[Name of Student]]="","",ROWS($A$1:A1005))</f>
        <v/>
      </c>
      <c r="B1009" s="36" t="str">
        <f>IF('Student Record'!A1006="","",'Student Record'!A1006)&amp;" "&amp;IF('Student Record'!B1006="","",'Student Record'!B1006)</f>
        <v xml:space="preserve"> </v>
      </c>
      <c r="C1009" s="35" t="str">
        <f>IF('Student Record'!C1006="","",'Student Record'!C1006)</f>
        <v/>
      </c>
      <c r="D1009" s="41" t="str">
        <f>IF('Student Record'!K1006="","",'Student Record'!K1006)</f>
        <v/>
      </c>
      <c r="E1009" s="41" t="str">
        <f>IF('Student Record'!E1006="","",'Student Record'!E1006)</f>
        <v/>
      </c>
      <c r="F1009" s="41" t="str">
        <f>IF('Student Record'!G1006="","",'Student Record'!G1006)</f>
        <v/>
      </c>
      <c r="G1009" s="41" t="str">
        <f>IF('Student Record'!H1006="","",'Student Record'!H1006)</f>
        <v/>
      </c>
      <c r="H1009" s="44" t="str">
        <f>IF('Student Record'!J1006="","",'Student Record'!J1006)</f>
        <v/>
      </c>
      <c r="I1009" s="44" t="str">
        <f>IF('Student Record'!D1006="","",'Student Record'!D1006)</f>
        <v/>
      </c>
      <c r="J1009" s="35" t="str">
        <f>IF('Student Record'!T1006="","",'Student Record'!T1006)</f>
        <v/>
      </c>
      <c r="K1009" s="35" t="str">
        <f>IF('Student Record'!V1006="","",'Student Record'!V1006)</f>
        <v/>
      </c>
      <c r="L1009" s="40" t="str">
        <f>IF('Student Record'!W1006="","",'Student Record'!W1006)</f>
        <v/>
      </c>
    </row>
    <row r="1010" spans="1:12" ht="20.100000000000001" customHeight="1" x14ac:dyDescent="0.25">
      <c r="A1010" s="39" t="str">
        <f>IF(Table1[[#This Row],[Name of Student]]="","",ROWS($A$1:A1006))</f>
        <v/>
      </c>
      <c r="B1010" s="36" t="str">
        <f>IF('Student Record'!A1007="","",'Student Record'!A1007)&amp;" "&amp;IF('Student Record'!B1007="","",'Student Record'!B1007)</f>
        <v xml:space="preserve"> </v>
      </c>
      <c r="C1010" s="35" t="str">
        <f>IF('Student Record'!C1007="","",'Student Record'!C1007)</f>
        <v/>
      </c>
      <c r="D1010" s="41" t="str">
        <f>IF('Student Record'!K1007="","",'Student Record'!K1007)</f>
        <v/>
      </c>
      <c r="E1010" s="41" t="str">
        <f>IF('Student Record'!E1007="","",'Student Record'!E1007)</f>
        <v/>
      </c>
      <c r="F1010" s="41" t="str">
        <f>IF('Student Record'!G1007="","",'Student Record'!G1007)</f>
        <v/>
      </c>
      <c r="G1010" s="41" t="str">
        <f>IF('Student Record'!H1007="","",'Student Record'!H1007)</f>
        <v/>
      </c>
      <c r="H1010" s="44" t="str">
        <f>IF('Student Record'!J1007="","",'Student Record'!J1007)</f>
        <v/>
      </c>
      <c r="I1010" s="44" t="str">
        <f>IF('Student Record'!D1007="","",'Student Record'!D1007)</f>
        <v/>
      </c>
      <c r="J1010" s="35" t="str">
        <f>IF('Student Record'!T1007="","",'Student Record'!T1007)</f>
        <v/>
      </c>
      <c r="K1010" s="35" t="str">
        <f>IF('Student Record'!V1007="","",'Student Record'!V1007)</f>
        <v/>
      </c>
      <c r="L1010" s="40" t="str">
        <f>IF('Student Record'!W1007="","",'Student Record'!W1007)</f>
        <v/>
      </c>
    </row>
    <row r="1011" spans="1:12" ht="20.100000000000001" customHeight="1" x14ac:dyDescent="0.25">
      <c r="A1011" s="39" t="str">
        <f>IF(Table1[[#This Row],[Name of Student]]="","",ROWS($A$1:A1007))</f>
        <v/>
      </c>
      <c r="B1011" s="36" t="str">
        <f>IF('Student Record'!A1008="","",'Student Record'!A1008)&amp;" "&amp;IF('Student Record'!B1008="","",'Student Record'!B1008)</f>
        <v xml:space="preserve"> </v>
      </c>
      <c r="C1011" s="35" t="str">
        <f>IF('Student Record'!C1008="","",'Student Record'!C1008)</f>
        <v/>
      </c>
      <c r="D1011" s="41" t="str">
        <f>IF('Student Record'!K1008="","",'Student Record'!K1008)</f>
        <v/>
      </c>
      <c r="E1011" s="41" t="str">
        <f>IF('Student Record'!E1008="","",'Student Record'!E1008)</f>
        <v/>
      </c>
      <c r="F1011" s="41" t="str">
        <f>IF('Student Record'!G1008="","",'Student Record'!G1008)</f>
        <v/>
      </c>
      <c r="G1011" s="41" t="str">
        <f>IF('Student Record'!H1008="","",'Student Record'!H1008)</f>
        <v/>
      </c>
      <c r="H1011" s="44" t="str">
        <f>IF('Student Record'!J1008="","",'Student Record'!J1008)</f>
        <v/>
      </c>
      <c r="I1011" s="44" t="str">
        <f>IF('Student Record'!D1008="","",'Student Record'!D1008)</f>
        <v/>
      </c>
      <c r="J1011" s="35" t="str">
        <f>IF('Student Record'!T1008="","",'Student Record'!T1008)</f>
        <v/>
      </c>
      <c r="K1011" s="35" t="str">
        <f>IF('Student Record'!V1008="","",'Student Record'!V1008)</f>
        <v/>
      </c>
      <c r="L1011" s="40" t="str">
        <f>IF('Student Record'!W1008="","",'Student Record'!W1008)</f>
        <v/>
      </c>
    </row>
    <row r="1012" spans="1:12" ht="20.100000000000001" customHeight="1" x14ac:dyDescent="0.25">
      <c r="A1012" s="39" t="str">
        <f>IF(Table1[[#This Row],[Name of Student]]="","",ROWS($A$1:A1008))</f>
        <v/>
      </c>
      <c r="B1012" s="36" t="str">
        <f>IF('Student Record'!A1009="","",'Student Record'!A1009)&amp;" "&amp;IF('Student Record'!B1009="","",'Student Record'!B1009)</f>
        <v xml:space="preserve"> </v>
      </c>
      <c r="C1012" s="35" t="str">
        <f>IF('Student Record'!C1009="","",'Student Record'!C1009)</f>
        <v/>
      </c>
      <c r="D1012" s="41" t="str">
        <f>IF('Student Record'!K1009="","",'Student Record'!K1009)</f>
        <v/>
      </c>
      <c r="E1012" s="41" t="str">
        <f>IF('Student Record'!E1009="","",'Student Record'!E1009)</f>
        <v/>
      </c>
      <c r="F1012" s="41" t="str">
        <f>IF('Student Record'!G1009="","",'Student Record'!G1009)</f>
        <v/>
      </c>
      <c r="G1012" s="41" t="str">
        <f>IF('Student Record'!H1009="","",'Student Record'!H1009)</f>
        <v/>
      </c>
      <c r="H1012" s="44" t="str">
        <f>IF('Student Record'!J1009="","",'Student Record'!J1009)</f>
        <v/>
      </c>
      <c r="I1012" s="44" t="str">
        <f>IF('Student Record'!D1009="","",'Student Record'!D1009)</f>
        <v/>
      </c>
      <c r="J1012" s="35" t="str">
        <f>IF('Student Record'!T1009="","",'Student Record'!T1009)</f>
        <v/>
      </c>
      <c r="K1012" s="35" t="str">
        <f>IF('Student Record'!V1009="","",'Student Record'!V1009)</f>
        <v/>
      </c>
      <c r="L1012" s="40" t="str">
        <f>IF('Student Record'!W1009="","",'Student Record'!W1009)</f>
        <v/>
      </c>
    </row>
    <row r="1013" spans="1:12" ht="20.100000000000001" customHeight="1" x14ac:dyDescent="0.25">
      <c r="A1013" s="39" t="str">
        <f>IF(Table1[[#This Row],[Name of Student]]="","",ROWS($A$1:A1009))</f>
        <v/>
      </c>
      <c r="B1013" s="36" t="str">
        <f>IF('Student Record'!A1010="","",'Student Record'!A1010)&amp;" "&amp;IF('Student Record'!B1010="","",'Student Record'!B1010)</f>
        <v xml:space="preserve"> </v>
      </c>
      <c r="C1013" s="35" t="str">
        <f>IF('Student Record'!C1010="","",'Student Record'!C1010)</f>
        <v/>
      </c>
      <c r="D1013" s="41" t="str">
        <f>IF('Student Record'!K1010="","",'Student Record'!K1010)</f>
        <v/>
      </c>
      <c r="E1013" s="41" t="str">
        <f>IF('Student Record'!E1010="","",'Student Record'!E1010)</f>
        <v/>
      </c>
      <c r="F1013" s="41" t="str">
        <f>IF('Student Record'!G1010="","",'Student Record'!G1010)</f>
        <v/>
      </c>
      <c r="G1013" s="41" t="str">
        <f>IF('Student Record'!H1010="","",'Student Record'!H1010)</f>
        <v/>
      </c>
      <c r="H1013" s="44" t="str">
        <f>IF('Student Record'!J1010="","",'Student Record'!J1010)</f>
        <v/>
      </c>
      <c r="I1013" s="44" t="str">
        <f>IF('Student Record'!D1010="","",'Student Record'!D1010)</f>
        <v/>
      </c>
      <c r="J1013" s="35" t="str">
        <f>IF('Student Record'!T1010="","",'Student Record'!T1010)</f>
        <v/>
      </c>
      <c r="K1013" s="35" t="str">
        <f>IF('Student Record'!V1010="","",'Student Record'!V1010)</f>
        <v/>
      </c>
      <c r="L1013" s="40" t="str">
        <f>IF('Student Record'!W1010="","",'Student Record'!W1010)</f>
        <v/>
      </c>
    </row>
    <row r="1014" spans="1:12" ht="20.100000000000001" customHeight="1" x14ac:dyDescent="0.25">
      <c r="A1014" s="39" t="str">
        <f>IF(Table1[[#This Row],[Name of Student]]="","",ROWS($A$1:A1010))</f>
        <v/>
      </c>
      <c r="B1014" s="36" t="str">
        <f>IF('Student Record'!A1011="","",'Student Record'!A1011)&amp;" "&amp;IF('Student Record'!B1011="","",'Student Record'!B1011)</f>
        <v xml:space="preserve"> </v>
      </c>
      <c r="C1014" s="35" t="str">
        <f>IF('Student Record'!C1011="","",'Student Record'!C1011)</f>
        <v/>
      </c>
      <c r="D1014" s="41" t="str">
        <f>IF('Student Record'!K1011="","",'Student Record'!K1011)</f>
        <v/>
      </c>
      <c r="E1014" s="41" t="str">
        <f>IF('Student Record'!E1011="","",'Student Record'!E1011)</f>
        <v/>
      </c>
      <c r="F1014" s="41" t="str">
        <f>IF('Student Record'!G1011="","",'Student Record'!G1011)</f>
        <v/>
      </c>
      <c r="G1014" s="41" t="str">
        <f>IF('Student Record'!H1011="","",'Student Record'!H1011)</f>
        <v/>
      </c>
      <c r="H1014" s="44" t="str">
        <f>IF('Student Record'!J1011="","",'Student Record'!J1011)</f>
        <v/>
      </c>
      <c r="I1014" s="44" t="str">
        <f>IF('Student Record'!D1011="","",'Student Record'!D1011)</f>
        <v/>
      </c>
      <c r="J1014" s="35" t="str">
        <f>IF('Student Record'!T1011="","",'Student Record'!T1011)</f>
        <v/>
      </c>
      <c r="K1014" s="35" t="str">
        <f>IF('Student Record'!V1011="","",'Student Record'!V1011)</f>
        <v/>
      </c>
      <c r="L1014" s="40" t="str">
        <f>IF('Student Record'!W1011="","",'Student Record'!W1011)</f>
        <v/>
      </c>
    </row>
    <row r="1015" spans="1:12" ht="20.100000000000001" customHeight="1" x14ac:dyDescent="0.25">
      <c r="A1015" s="39" t="str">
        <f>IF(Table1[[#This Row],[Name of Student]]="","",ROWS($A$1:A1011))</f>
        <v/>
      </c>
      <c r="B1015" s="36" t="str">
        <f>IF('Student Record'!A1012="","",'Student Record'!A1012)&amp;" "&amp;IF('Student Record'!B1012="","",'Student Record'!B1012)</f>
        <v xml:space="preserve"> </v>
      </c>
      <c r="C1015" s="35" t="str">
        <f>IF('Student Record'!C1012="","",'Student Record'!C1012)</f>
        <v/>
      </c>
      <c r="D1015" s="41" t="str">
        <f>IF('Student Record'!K1012="","",'Student Record'!K1012)</f>
        <v/>
      </c>
      <c r="E1015" s="41" t="str">
        <f>IF('Student Record'!E1012="","",'Student Record'!E1012)</f>
        <v/>
      </c>
      <c r="F1015" s="41" t="str">
        <f>IF('Student Record'!G1012="","",'Student Record'!G1012)</f>
        <v/>
      </c>
      <c r="G1015" s="41" t="str">
        <f>IF('Student Record'!H1012="","",'Student Record'!H1012)</f>
        <v/>
      </c>
      <c r="H1015" s="44" t="str">
        <f>IF('Student Record'!J1012="","",'Student Record'!J1012)</f>
        <v/>
      </c>
      <c r="I1015" s="44" t="str">
        <f>IF('Student Record'!D1012="","",'Student Record'!D1012)</f>
        <v/>
      </c>
      <c r="J1015" s="35" t="str">
        <f>IF('Student Record'!T1012="","",'Student Record'!T1012)</f>
        <v/>
      </c>
      <c r="K1015" s="35" t="str">
        <f>IF('Student Record'!V1012="","",'Student Record'!V1012)</f>
        <v/>
      </c>
      <c r="L1015" s="40" t="str">
        <f>IF('Student Record'!W1012="","",'Student Record'!W1012)</f>
        <v/>
      </c>
    </row>
    <row r="1016" spans="1:12" ht="20.100000000000001" customHeight="1" x14ac:dyDescent="0.25">
      <c r="A1016" s="39" t="str">
        <f>IF(Table1[[#This Row],[Name of Student]]="","",ROWS($A$1:A1012))</f>
        <v/>
      </c>
      <c r="B1016" s="36" t="str">
        <f>IF('Student Record'!A1013="","",'Student Record'!A1013)&amp;" "&amp;IF('Student Record'!B1013="","",'Student Record'!B1013)</f>
        <v xml:space="preserve"> </v>
      </c>
      <c r="C1016" s="35" t="str">
        <f>IF('Student Record'!C1013="","",'Student Record'!C1013)</f>
        <v/>
      </c>
      <c r="D1016" s="41" t="str">
        <f>IF('Student Record'!K1013="","",'Student Record'!K1013)</f>
        <v/>
      </c>
      <c r="E1016" s="41" t="str">
        <f>IF('Student Record'!E1013="","",'Student Record'!E1013)</f>
        <v/>
      </c>
      <c r="F1016" s="41" t="str">
        <f>IF('Student Record'!G1013="","",'Student Record'!G1013)</f>
        <v/>
      </c>
      <c r="G1016" s="41" t="str">
        <f>IF('Student Record'!H1013="","",'Student Record'!H1013)</f>
        <v/>
      </c>
      <c r="H1016" s="44" t="str">
        <f>IF('Student Record'!J1013="","",'Student Record'!J1013)</f>
        <v/>
      </c>
      <c r="I1016" s="44" t="str">
        <f>IF('Student Record'!D1013="","",'Student Record'!D1013)</f>
        <v/>
      </c>
      <c r="J1016" s="35" t="str">
        <f>IF('Student Record'!T1013="","",'Student Record'!T1013)</f>
        <v/>
      </c>
      <c r="K1016" s="35" t="str">
        <f>IF('Student Record'!V1013="","",'Student Record'!V1013)</f>
        <v/>
      </c>
      <c r="L1016" s="40" t="str">
        <f>IF('Student Record'!W1013="","",'Student Record'!W1013)</f>
        <v/>
      </c>
    </row>
    <row r="1017" spans="1:12" ht="20.100000000000001" customHeight="1" x14ac:dyDescent="0.25">
      <c r="A1017" s="39" t="str">
        <f>IF(Table1[[#This Row],[Name of Student]]="","",ROWS($A$1:A1013))</f>
        <v/>
      </c>
      <c r="B1017" s="36" t="str">
        <f>IF('Student Record'!A1014="","",'Student Record'!A1014)&amp;" "&amp;IF('Student Record'!B1014="","",'Student Record'!B1014)</f>
        <v xml:space="preserve"> </v>
      </c>
      <c r="C1017" s="35" t="str">
        <f>IF('Student Record'!C1014="","",'Student Record'!C1014)</f>
        <v/>
      </c>
      <c r="D1017" s="41" t="str">
        <f>IF('Student Record'!K1014="","",'Student Record'!K1014)</f>
        <v/>
      </c>
      <c r="E1017" s="41" t="str">
        <f>IF('Student Record'!E1014="","",'Student Record'!E1014)</f>
        <v/>
      </c>
      <c r="F1017" s="41" t="str">
        <f>IF('Student Record'!G1014="","",'Student Record'!G1014)</f>
        <v/>
      </c>
      <c r="G1017" s="41" t="str">
        <f>IF('Student Record'!H1014="","",'Student Record'!H1014)</f>
        <v/>
      </c>
      <c r="H1017" s="44" t="str">
        <f>IF('Student Record'!J1014="","",'Student Record'!J1014)</f>
        <v/>
      </c>
      <c r="I1017" s="44" t="str">
        <f>IF('Student Record'!D1014="","",'Student Record'!D1014)</f>
        <v/>
      </c>
      <c r="J1017" s="35" t="str">
        <f>IF('Student Record'!T1014="","",'Student Record'!T1014)</f>
        <v/>
      </c>
      <c r="K1017" s="35" t="str">
        <f>IF('Student Record'!V1014="","",'Student Record'!V1014)</f>
        <v/>
      </c>
      <c r="L1017" s="40" t="str">
        <f>IF('Student Record'!W1014="","",'Student Record'!W1014)</f>
        <v/>
      </c>
    </row>
    <row r="1018" spans="1:12" ht="20.100000000000001" customHeight="1" x14ac:dyDescent="0.25">
      <c r="A1018" s="39" t="str">
        <f>IF(Table1[[#This Row],[Name of Student]]="","",ROWS($A$1:A1014))</f>
        <v/>
      </c>
      <c r="B1018" s="36" t="str">
        <f>IF('Student Record'!A1015="","",'Student Record'!A1015)&amp;" "&amp;IF('Student Record'!B1015="","",'Student Record'!B1015)</f>
        <v xml:space="preserve"> </v>
      </c>
      <c r="C1018" s="35" t="str">
        <f>IF('Student Record'!C1015="","",'Student Record'!C1015)</f>
        <v/>
      </c>
      <c r="D1018" s="41" t="str">
        <f>IF('Student Record'!K1015="","",'Student Record'!K1015)</f>
        <v/>
      </c>
      <c r="E1018" s="41" t="str">
        <f>IF('Student Record'!E1015="","",'Student Record'!E1015)</f>
        <v/>
      </c>
      <c r="F1018" s="41" t="str">
        <f>IF('Student Record'!G1015="","",'Student Record'!G1015)</f>
        <v/>
      </c>
      <c r="G1018" s="41" t="str">
        <f>IF('Student Record'!H1015="","",'Student Record'!H1015)</f>
        <v/>
      </c>
      <c r="H1018" s="44" t="str">
        <f>IF('Student Record'!J1015="","",'Student Record'!J1015)</f>
        <v/>
      </c>
      <c r="I1018" s="44" t="str">
        <f>IF('Student Record'!D1015="","",'Student Record'!D1015)</f>
        <v/>
      </c>
      <c r="J1018" s="35" t="str">
        <f>IF('Student Record'!T1015="","",'Student Record'!T1015)</f>
        <v/>
      </c>
      <c r="K1018" s="35" t="str">
        <f>IF('Student Record'!V1015="","",'Student Record'!V1015)</f>
        <v/>
      </c>
      <c r="L1018" s="40" t="str">
        <f>IF('Student Record'!W1015="","",'Student Record'!W1015)</f>
        <v/>
      </c>
    </row>
    <row r="1019" spans="1:12" ht="20.100000000000001" customHeight="1" x14ac:dyDescent="0.25">
      <c r="A1019" s="39" t="str">
        <f>IF(Table1[[#This Row],[Name of Student]]="","",ROWS($A$1:A1015))</f>
        <v/>
      </c>
      <c r="B1019" s="36" t="str">
        <f>IF('Student Record'!A1016="","",'Student Record'!A1016)&amp;" "&amp;IF('Student Record'!B1016="","",'Student Record'!B1016)</f>
        <v xml:space="preserve"> </v>
      </c>
      <c r="C1019" s="35" t="str">
        <f>IF('Student Record'!C1016="","",'Student Record'!C1016)</f>
        <v/>
      </c>
      <c r="D1019" s="41" t="str">
        <f>IF('Student Record'!K1016="","",'Student Record'!K1016)</f>
        <v/>
      </c>
      <c r="E1019" s="41" t="str">
        <f>IF('Student Record'!E1016="","",'Student Record'!E1016)</f>
        <v/>
      </c>
      <c r="F1019" s="41" t="str">
        <f>IF('Student Record'!G1016="","",'Student Record'!G1016)</f>
        <v/>
      </c>
      <c r="G1019" s="41" t="str">
        <f>IF('Student Record'!H1016="","",'Student Record'!H1016)</f>
        <v/>
      </c>
      <c r="H1019" s="44" t="str">
        <f>IF('Student Record'!J1016="","",'Student Record'!J1016)</f>
        <v/>
      </c>
      <c r="I1019" s="44" t="str">
        <f>IF('Student Record'!D1016="","",'Student Record'!D1016)</f>
        <v/>
      </c>
      <c r="J1019" s="35" t="str">
        <f>IF('Student Record'!T1016="","",'Student Record'!T1016)</f>
        <v/>
      </c>
      <c r="K1019" s="35" t="str">
        <f>IF('Student Record'!V1016="","",'Student Record'!V1016)</f>
        <v/>
      </c>
      <c r="L1019" s="40" t="str">
        <f>IF('Student Record'!W1016="","",'Student Record'!W1016)</f>
        <v/>
      </c>
    </row>
    <row r="1020" spans="1:12" ht="20.100000000000001" customHeight="1" x14ac:dyDescent="0.25">
      <c r="A1020" s="39" t="str">
        <f>IF(Table1[[#This Row],[Name of Student]]="","",ROWS($A$1:A1016))</f>
        <v/>
      </c>
      <c r="B1020" s="36" t="str">
        <f>IF('Student Record'!A1017="","",'Student Record'!A1017)&amp;" "&amp;IF('Student Record'!B1017="","",'Student Record'!B1017)</f>
        <v xml:space="preserve"> </v>
      </c>
      <c r="C1020" s="35" t="str">
        <f>IF('Student Record'!C1017="","",'Student Record'!C1017)</f>
        <v/>
      </c>
      <c r="D1020" s="41" t="str">
        <f>IF('Student Record'!K1017="","",'Student Record'!K1017)</f>
        <v/>
      </c>
      <c r="E1020" s="41" t="str">
        <f>IF('Student Record'!E1017="","",'Student Record'!E1017)</f>
        <v/>
      </c>
      <c r="F1020" s="41" t="str">
        <f>IF('Student Record'!G1017="","",'Student Record'!G1017)</f>
        <v/>
      </c>
      <c r="G1020" s="41" t="str">
        <f>IF('Student Record'!H1017="","",'Student Record'!H1017)</f>
        <v/>
      </c>
      <c r="H1020" s="44" t="str">
        <f>IF('Student Record'!J1017="","",'Student Record'!J1017)</f>
        <v/>
      </c>
      <c r="I1020" s="44" t="str">
        <f>IF('Student Record'!D1017="","",'Student Record'!D1017)</f>
        <v/>
      </c>
      <c r="J1020" s="35" t="str">
        <f>IF('Student Record'!T1017="","",'Student Record'!T1017)</f>
        <v/>
      </c>
      <c r="K1020" s="35" t="str">
        <f>IF('Student Record'!V1017="","",'Student Record'!V1017)</f>
        <v/>
      </c>
      <c r="L1020" s="40" t="str">
        <f>IF('Student Record'!W1017="","",'Student Record'!W1017)</f>
        <v/>
      </c>
    </row>
    <row r="1021" spans="1:12" ht="20.100000000000001" customHeight="1" x14ac:dyDescent="0.25">
      <c r="A1021" s="39" t="str">
        <f>IF(Table1[[#This Row],[Name of Student]]="","",ROWS($A$1:A1017))</f>
        <v/>
      </c>
      <c r="B1021" s="36" t="str">
        <f>IF('Student Record'!A1018="","",'Student Record'!A1018)&amp;" "&amp;IF('Student Record'!B1018="","",'Student Record'!B1018)</f>
        <v xml:space="preserve"> </v>
      </c>
      <c r="C1021" s="35" t="str">
        <f>IF('Student Record'!C1018="","",'Student Record'!C1018)</f>
        <v/>
      </c>
      <c r="D1021" s="41" t="str">
        <f>IF('Student Record'!K1018="","",'Student Record'!K1018)</f>
        <v/>
      </c>
      <c r="E1021" s="41" t="str">
        <f>IF('Student Record'!E1018="","",'Student Record'!E1018)</f>
        <v/>
      </c>
      <c r="F1021" s="41" t="str">
        <f>IF('Student Record'!G1018="","",'Student Record'!G1018)</f>
        <v/>
      </c>
      <c r="G1021" s="41" t="str">
        <f>IF('Student Record'!H1018="","",'Student Record'!H1018)</f>
        <v/>
      </c>
      <c r="H1021" s="44" t="str">
        <f>IF('Student Record'!J1018="","",'Student Record'!J1018)</f>
        <v/>
      </c>
      <c r="I1021" s="44" t="str">
        <f>IF('Student Record'!D1018="","",'Student Record'!D1018)</f>
        <v/>
      </c>
      <c r="J1021" s="35" t="str">
        <f>IF('Student Record'!T1018="","",'Student Record'!T1018)</f>
        <v/>
      </c>
      <c r="K1021" s="35" t="str">
        <f>IF('Student Record'!V1018="","",'Student Record'!V1018)</f>
        <v/>
      </c>
      <c r="L1021" s="40" t="str">
        <f>IF('Student Record'!W1018="","",'Student Record'!W1018)</f>
        <v/>
      </c>
    </row>
    <row r="1022" spans="1:12" ht="20.100000000000001" customHeight="1" x14ac:dyDescent="0.25">
      <c r="A1022" s="39" t="str">
        <f>IF(Table1[[#This Row],[Name of Student]]="","",ROWS($A$1:A1018))</f>
        <v/>
      </c>
      <c r="B1022" s="36" t="str">
        <f>IF('Student Record'!A1019="","",'Student Record'!A1019)&amp;" "&amp;IF('Student Record'!B1019="","",'Student Record'!B1019)</f>
        <v xml:space="preserve"> </v>
      </c>
      <c r="C1022" s="35" t="str">
        <f>IF('Student Record'!C1019="","",'Student Record'!C1019)</f>
        <v/>
      </c>
      <c r="D1022" s="41" t="str">
        <f>IF('Student Record'!K1019="","",'Student Record'!K1019)</f>
        <v/>
      </c>
      <c r="E1022" s="41" t="str">
        <f>IF('Student Record'!E1019="","",'Student Record'!E1019)</f>
        <v/>
      </c>
      <c r="F1022" s="41" t="str">
        <f>IF('Student Record'!G1019="","",'Student Record'!G1019)</f>
        <v/>
      </c>
      <c r="G1022" s="41" t="str">
        <f>IF('Student Record'!H1019="","",'Student Record'!H1019)</f>
        <v/>
      </c>
      <c r="H1022" s="44" t="str">
        <f>IF('Student Record'!J1019="","",'Student Record'!J1019)</f>
        <v/>
      </c>
      <c r="I1022" s="44" t="str">
        <f>IF('Student Record'!D1019="","",'Student Record'!D1019)</f>
        <v/>
      </c>
      <c r="J1022" s="35" t="str">
        <f>IF('Student Record'!T1019="","",'Student Record'!T1019)</f>
        <v/>
      </c>
      <c r="K1022" s="35" t="str">
        <f>IF('Student Record'!V1019="","",'Student Record'!V1019)</f>
        <v/>
      </c>
      <c r="L1022" s="40" t="str">
        <f>IF('Student Record'!W1019="","",'Student Record'!W1019)</f>
        <v/>
      </c>
    </row>
    <row r="1023" spans="1:12" ht="20.100000000000001" customHeight="1" x14ac:dyDescent="0.25">
      <c r="A1023" s="39" t="str">
        <f>IF(Table1[[#This Row],[Name of Student]]="","",ROWS($A$1:A1019))</f>
        <v/>
      </c>
      <c r="B1023" s="36" t="str">
        <f>IF('Student Record'!A1020="","",'Student Record'!A1020)&amp;" "&amp;IF('Student Record'!B1020="","",'Student Record'!B1020)</f>
        <v xml:space="preserve"> </v>
      </c>
      <c r="C1023" s="35" t="str">
        <f>IF('Student Record'!C1020="","",'Student Record'!C1020)</f>
        <v/>
      </c>
      <c r="D1023" s="41" t="str">
        <f>IF('Student Record'!K1020="","",'Student Record'!K1020)</f>
        <v/>
      </c>
      <c r="E1023" s="41" t="str">
        <f>IF('Student Record'!E1020="","",'Student Record'!E1020)</f>
        <v/>
      </c>
      <c r="F1023" s="41" t="str">
        <f>IF('Student Record'!G1020="","",'Student Record'!G1020)</f>
        <v/>
      </c>
      <c r="G1023" s="41" t="str">
        <f>IF('Student Record'!H1020="","",'Student Record'!H1020)</f>
        <v/>
      </c>
      <c r="H1023" s="44" t="str">
        <f>IF('Student Record'!J1020="","",'Student Record'!J1020)</f>
        <v/>
      </c>
      <c r="I1023" s="44" t="str">
        <f>IF('Student Record'!D1020="","",'Student Record'!D1020)</f>
        <v/>
      </c>
      <c r="J1023" s="35" t="str">
        <f>IF('Student Record'!T1020="","",'Student Record'!T1020)</f>
        <v/>
      </c>
      <c r="K1023" s="35" t="str">
        <f>IF('Student Record'!V1020="","",'Student Record'!V1020)</f>
        <v/>
      </c>
      <c r="L1023" s="40" t="str">
        <f>IF('Student Record'!W1020="","",'Student Record'!W1020)</f>
        <v/>
      </c>
    </row>
    <row r="1024" spans="1:12" ht="20.100000000000001" customHeight="1" x14ac:dyDescent="0.25">
      <c r="A1024" s="39" t="str">
        <f>IF(Table1[[#This Row],[Name of Student]]="","",ROWS($A$1:A1020))</f>
        <v/>
      </c>
      <c r="B1024" s="36" t="str">
        <f>IF('Student Record'!A1021="","",'Student Record'!A1021)&amp;" "&amp;IF('Student Record'!B1021="","",'Student Record'!B1021)</f>
        <v xml:space="preserve"> </v>
      </c>
      <c r="C1024" s="35" t="str">
        <f>IF('Student Record'!C1021="","",'Student Record'!C1021)</f>
        <v/>
      </c>
      <c r="D1024" s="41" t="str">
        <f>IF('Student Record'!K1021="","",'Student Record'!K1021)</f>
        <v/>
      </c>
      <c r="E1024" s="41" t="str">
        <f>IF('Student Record'!E1021="","",'Student Record'!E1021)</f>
        <v/>
      </c>
      <c r="F1024" s="41" t="str">
        <f>IF('Student Record'!G1021="","",'Student Record'!G1021)</f>
        <v/>
      </c>
      <c r="G1024" s="41" t="str">
        <f>IF('Student Record'!H1021="","",'Student Record'!H1021)</f>
        <v/>
      </c>
      <c r="H1024" s="44" t="str">
        <f>IF('Student Record'!J1021="","",'Student Record'!J1021)</f>
        <v/>
      </c>
      <c r="I1024" s="44" t="str">
        <f>IF('Student Record'!D1021="","",'Student Record'!D1021)</f>
        <v/>
      </c>
      <c r="J1024" s="35" t="str">
        <f>IF('Student Record'!T1021="","",'Student Record'!T1021)</f>
        <v/>
      </c>
      <c r="K1024" s="35" t="str">
        <f>IF('Student Record'!V1021="","",'Student Record'!V1021)</f>
        <v/>
      </c>
      <c r="L1024" s="40" t="str">
        <f>IF('Student Record'!W1021="","",'Student Record'!W1021)</f>
        <v/>
      </c>
    </row>
    <row r="1025" spans="1:12" ht="20.100000000000001" customHeight="1" x14ac:dyDescent="0.25">
      <c r="A1025" s="39" t="str">
        <f>IF(Table1[[#This Row],[Name of Student]]="","",ROWS($A$1:A1021))</f>
        <v/>
      </c>
      <c r="B1025" s="36" t="str">
        <f>IF('Student Record'!A1022="","",'Student Record'!A1022)&amp;" "&amp;IF('Student Record'!B1022="","",'Student Record'!B1022)</f>
        <v xml:space="preserve"> </v>
      </c>
      <c r="C1025" s="35" t="str">
        <f>IF('Student Record'!C1022="","",'Student Record'!C1022)</f>
        <v/>
      </c>
      <c r="D1025" s="41" t="str">
        <f>IF('Student Record'!K1022="","",'Student Record'!K1022)</f>
        <v/>
      </c>
      <c r="E1025" s="41" t="str">
        <f>IF('Student Record'!E1022="","",'Student Record'!E1022)</f>
        <v/>
      </c>
      <c r="F1025" s="41" t="str">
        <f>IF('Student Record'!G1022="","",'Student Record'!G1022)</f>
        <v/>
      </c>
      <c r="G1025" s="41" t="str">
        <f>IF('Student Record'!H1022="","",'Student Record'!H1022)</f>
        <v/>
      </c>
      <c r="H1025" s="44" t="str">
        <f>IF('Student Record'!J1022="","",'Student Record'!J1022)</f>
        <v/>
      </c>
      <c r="I1025" s="44" t="str">
        <f>IF('Student Record'!D1022="","",'Student Record'!D1022)</f>
        <v/>
      </c>
      <c r="J1025" s="35" t="str">
        <f>IF('Student Record'!T1022="","",'Student Record'!T1022)</f>
        <v/>
      </c>
      <c r="K1025" s="35" t="str">
        <f>IF('Student Record'!V1022="","",'Student Record'!V1022)</f>
        <v/>
      </c>
      <c r="L1025" s="40" t="str">
        <f>IF('Student Record'!W1022="","",'Student Record'!W1022)</f>
        <v/>
      </c>
    </row>
    <row r="1026" spans="1:12" ht="20.100000000000001" customHeight="1" x14ac:dyDescent="0.25">
      <c r="A1026" s="39" t="str">
        <f>IF(Table1[[#This Row],[Name of Student]]="","",ROWS($A$1:A1022))</f>
        <v/>
      </c>
      <c r="B1026" s="36" t="str">
        <f>IF('Student Record'!A1023="","",'Student Record'!A1023)&amp;" "&amp;IF('Student Record'!B1023="","",'Student Record'!B1023)</f>
        <v xml:space="preserve"> </v>
      </c>
      <c r="C1026" s="35" t="str">
        <f>IF('Student Record'!C1023="","",'Student Record'!C1023)</f>
        <v/>
      </c>
      <c r="D1026" s="41" t="str">
        <f>IF('Student Record'!K1023="","",'Student Record'!K1023)</f>
        <v/>
      </c>
      <c r="E1026" s="41" t="str">
        <f>IF('Student Record'!E1023="","",'Student Record'!E1023)</f>
        <v/>
      </c>
      <c r="F1026" s="41" t="str">
        <f>IF('Student Record'!G1023="","",'Student Record'!G1023)</f>
        <v/>
      </c>
      <c r="G1026" s="41" t="str">
        <f>IF('Student Record'!H1023="","",'Student Record'!H1023)</f>
        <v/>
      </c>
      <c r="H1026" s="44" t="str">
        <f>IF('Student Record'!J1023="","",'Student Record'!J1023)</f>
        <v/>
      </c>
      <c r="I1026" s="44" t="str">
        <f>IF('Student Record'!D1023="","",'Student Record'!D1023)</f>
        <v/>
      </c>
      <c r="J1026" s="35" t="str">
        <f>IF('Student Record'!T1023="","",'Student Record'!T1023)</f>
        <v/>
      </c>
      <c r="K1026" s="35" t="str">
        <f>IF('Student Record'!V1023="","",'Student Record'!V1023)</f>
        <v/>
      </c>
      <c r="L1026" s="40" t="str">
        <f>IF('Student Record'!W1023="","",'Student Record'!W1023)</f>
        <v/>
      </c>
    </row>
    <row r="1027" spans="1:12" ht="20.100000000000001" customHeight="1" x14ac:dyDescent="0.25">
      <c r="A1027" s="39" t="str">
        <f>IF(Table1[[#This Row],[Name of Student]]="","",ROWS($A$1:A1023))</f>
        <v/>
      </c>
      <c r="B1027" s="36" t="str">
        <f>IF('Student Record'!A1024="","",'Student Record'!A1024)&amp;" "&amp;IF('Student Record'!B1024="","",'Student Record'!B1024)</f>
        <v xml:space="preserve"> </v>
      </c>
      <c r="C1027" s="35" t="str">
        <f>IF('Student Record'!C1024="","",'Student Record'!C1024)</f>
        <v/>
      </c>
      <c r="D1027" s="41" t="str">
        <f>IF('Student Record'!K1024="","",'Student Record'!K1024)</f>
        <v/>
      </c>
      <c r="E1027" s="41" t="str">
        <f>IF('Student Record'!E1024="","",'Student Record'!E1024)</f>
        <v/>
      </c>
      <c r="F1027" s="41" t="str">
        <f>IF('Student Record'!G1024="","",'Student Record'!G1024)</f>
        <v/>
      </c>
      <c r="G1027" s="41" t="str">
        <f>IF('Student Record'!H1024="","",'Student Record'!H1024)</f>
        <v/>
      </c>
      <c r="H1027" s="44" t="str">
        <f>IF('Student Record'!J1024="","",'Student Record'!J1024)</f>
        <v/>
      </c>
      <c r="I1027" s="44" t="str">
        <f>IF('Student Record'!D1024="","",'Student Record'!D1024)</f>
        <v/>
      </c>
      <c r="J1027" s="35" t="str">
        <f>IF('Student Record'!T1024="","",'Student Record'!T1024)</f>
        <v/>
      </c>
      <c r="K1027" s="35" t="str">
        <f>IF('Student Record'!V1024="","",'Student Record'!V1024)</f>
        <v/>
      </c>
      <c r="L1027" s="40" t="str">
        <f>IF('Student Record'!W1024="","",'Student Record'!W1024)</f>
        <v/>
      </c>
    </row>
    <row r="1028" spans="1:12" ht="20.100000000000001" customHeight="1" x14ac:dyDescent="0.25">
      <c r="A1028" s="39" t="str">
        <f>IF(Table1[[#This Row],[Name of Student]]="","",ROWS($A$1:A1024))</f>
        <v/>
      </c>
      <c r="B1028" s="36" t="str">
        <f>IF('Student Record'!A1025="","",'Student Record'!A1025)&amp;" "&amp;IF('Student Record'!B1025="","",'Student Record'!B1025)</f>
        <v xml:space="preserve"> </v>
      </c>
      <c r="C1028" s="35" t="str">
        <f>IF('Student Record'!C1025="","",'Student Record'!C1025)</f>
        <v/>
      </c>
      <c r="D1028" s="41" t="str">
        <f>IF('Student Record'!K1025="","",'Student Record'!K1025)</f>
        <v/>
      </c>
      <c r="E1028" s="41" t="str">
        <f>IF('Student Record'!E1025="","",'Student Record'!E1025)</f>
        <v/>
      </c>
      <c r="F1028" s="41" t="str">
        <f>IF('Student Record'!G1025="","",'Student Record'!G1025)</f>
        <v/>
      </c>
      <c r="G1028" s="41" t="str">
        <f>IF('Student Record'!H1025="","",'Student Record'!H1025)</f>
        <v/>
      </c>
      <c r="H1028" s="44" t="str">
        <f>IF('Student Record'!J1025="","",'Student Record'!J1025)</f>
        <v/>
      </c>
      <c r="I1028" s="44" t="str">
        <f>IF('Student Record'!D1025="","",'Student Record'!D1025)</f>
        <v/>
      </c>
      <c r="J1028" s="35" t="str">
        <f>IF('Student Record'!T1025="","",'Student Record'!T1025)</f>
        <v/>
      </c>
      <c r="K1028" s="35" t="str">
        <f>IF('Student Record'!V1025="","",'Student Record'!V1025)</f>
        <v/>
      </c>
      <c r="L1028" s="40" t="str">
        <f>IF('Student Record'!W1025="","",'Student Record'!W1025)</f>
        <v/>
      </c>
    </row>
    <row r="1029" spans="1:12" ht="20.100000000000001" customHeight="1" x14ac:dyDescent="0.25">
      <c r="A1029" s="39" t="str">
        <f>IF(Table1[[#This Row],[Name of Student]]="","",ROWS($A$1:A1025))</f>
        <v/>
      </c>
      <c r="B1029" s="36" t="str">
        <f>IF('Student Record'!A1026="","",'Student Record'!A1026)&amp;" "&amp;IF('Student Record'!B1026="","",'Student Record'!B1026)</f>
        <v xml:space="preserve"> </v>
      </c>
      <c r="C1029" s="35" t="str">
        <f>IF('Student Record'!C1026="","",'Student Record'!C1026)</f>
        <v/>
      </c>
      <c r="D1029" s="41" t="str">
        <f>IF('Student Record'!K1026="","",'Student Record'!K1026)</f>
        <v/>
      </c>
      <c r="E1029" s="41" t="str">
        <f>IF('Student Record'!E1026="","",'Student Record'!E1026)</f>
        <v/>
      </c>
      <c r="F1029" s="41" t="str">
        <f>IF('Student Record'!G1026="","",'Student Record'!G1026)</f>
        <v/>
      </c>
      <c r="G1029" s="41" t="str">
        <f>IF('Student Record'!H1026="","",'Student Record'!H1026)</f>
        <v/>
      </c>
      <c r="H1029" s="44" t="str">
        <f>IF('Student Record'!J1026="","",'Student Record'!J1026)</f>
        <v/>
      </c>
      <c r="I1029" s="44" t="str">
        <f>IF('Student Record'!D1026="","",'Student Record'!D1026)</f>
        <v/>
      </c>
      <c r="J1029" s="35" t="str">
        <f>IF('Student Record'!T1026="","",'Student Record'!T1026)</f>
        <v/>
      </c>
      <c r="K1029" s="35" t="str">
        <f>IF('Student Record'!V1026="","",'Student Record'!V1026)</f>
        <v/>
      </c>
      <c r="L1029" s="40" t="str">
        <f>IF('Student Record'!W1026="","",'Student Record'!W1026)</f>
        <v/>
      </c>
    </row>
    <row r="1030" spans="1:12" ht="20.100000000000001" customHeight="1" x14ac:dyDescent="0.25">
      <c r="A1030" s="39" t="str">
        <f>IF(Table1[[#This Row],[Name of Student]]="","",ROWS($A$1:A1026))</f>
        <v/>
      </c>
      <c r="B1030" s="36" t="str">
        <f>IF('Student Record'!A1027="","",'Student Record'!A1027)&amp;" "&amp;IF('Student Record'!B1027="","",'Student Record'!B1027)</f>
        <v xml:space="preserve"> </v>
      </c>
      <c r="C1030" s="35" t="str">
        <f>IF('Student Record'!C1027="","",'Student Record'!C1027)</f>
        <v/>
      </c>
      <c r="D1030" s="41" t="str">
        <f>IF('Student Record'!K1027="","",'Student Record'!K1027)</f>
        <v/>
      </c>
      <c r="E1030" s="41" t="str">
        <f>IF('Student Record'!E1027="","",'Student Record'!E1027)</f>
        <v/>
      </c>
      <c r="F1030" s="41" t="str">
        <f>IF('Student Record'!G1027="","",'Student Record'!G1027)</f>
        <v/>
      </c>
      <c r="G1030" s="41" t="str">
        <f>IF('Student Record'!H1027="","",'Student Record'!H1027)</f>
        <v/>
      </c>
      <c r="H1030" s="44" t="str">
        <f>IF('Student Record'!J1027="","",'Student Record'!J1027)</f>
        <v/>
      </c>
      <c r="I1030" s="44" t="str">
        <f>IF('Student Record'!D1027="","",'Student Record'!D1027)</f>
        <v/>
      </c>
      <c r="J1030" s="35" t="str">
        <f>IF('Student Record'!T1027="","",'Student Record'!T1027)</f>
        <v/>
      </c>
      <c r="K1030" s="35" t="str">
        <f>IF('Student Record'!V1027="","",'Student Record'!V1027)</f>
        <v/>
      </c>
      <c r="L1030" s="40" t="str">
        <f>IF('Student Record'!W1027="","",'Student Record'!W1027)</f>
        <v/>
      </c>
    </row>
    <row r="1031" spans="1:12" ht="20.100000000000001" customHeight="1" x14ac:dyDescent="0.25">
      <c r="A1031" s="39" t="str">
        <f>IF(Table1[[#This Row],[Name of Student]]="","",ROWS($A$1:A1027))</f>
        <v/>
      </c>
      <c r="B1031" s="36" t="str">
        <f>IF('Student Record'!A1028="","",'Student Record'!A1028)&amp;" "&amp;IF('Student Record'!B1028="","",'Student Record'!B1028)</f>
        <v xml:space="preserve"> </v>
      </c>
      <c r="C1031" s="35" t="str">
        <f>IF('Student Record'!C1028="","",'Student Record'!C1028)</f>
        <v/>
      </c>
      <c r="D1031" s="41" t="str">
        <f>IF('Student Record'!K1028="","",'Student Record'!K1028)</f>
        <v/>
      </c>
      <c r="E1031" s="41" t="str">
        <f>IF('Student Record'!E1028="","",'Student Record'!E1028)</f>
        <v/>
      </c>
      <c r="F1031" s="41" t="str">
        <f>IF('Student Record'!G1028="","",'Student Record'!G1028)</f>
        <v/>
      </c>
      <c r="G1031" s="41" t="str">
        <f>IF('Student Record'!H1028="","",'Student Record'!H1028)</f>
        <v/>
      </c>
      <c r="H1031" s="44" t="str">
        <f>IF('Student Record'!J1028="","",'Student Record'!J1028)</f>
        <v/>
      </c>
      <c r="I1031" s="44" t="str">
        <f>IF('Student Record'!D1028="","",'Student Record'!D1028)</f>
        <v/>
      </c>
      <c r="J1031" s="35" t="str">
        <f>IF('Student Record'!T1028="","",'Student Record'!T1028)</f>
        <v/>
      </c>
      <c r="K1031" s="35" t="str">
        <f>IF('Student Record'!V1028="","",'Student Record'!V1028)</f>
        <v/>
      </c>
      <c r="L1031" s="40" t="str">
        <f>IF('Student Record'!W1028="","",'Student Record'!W1028)</f>
        <v/>
      </c>
    </row>
    <row r="1032" spans="1:12" ht="20.100000000000001" customHeight="1" x14ac:dyDescent="0.25">
      <c r="A1032" s="39" t="str">
        <f>IF(Table1[[#This Row],[Name of Student]]="","",ROWS($A$1:A1028))</f>
        <v/>
      </c>
      <c r="B1032" s="36" t="str">
        <f>IF('Student Record'!A1029="","",'Student Record'!A1029)&amp;" "&amp;IF('Student Record'!B1029="","",'Student Record'!B1029)</f>
        <v xml:space="preserve"> </v>
      </c>
      <c r="C1032" s="35" t="str">
        <f>IF('Student Record'!C1029="","",'Student Record'!C1029)</f>
        <v/>
      </c>
      <c r="D1032" s="41" t="str">
        <f>IF('Student Record'!K1029="","",'Student Record'!K1029)</f>
        <v/>
      </c>
      <c r="E1032" s="41" t="str">
        <f>IF('Student Record'!E1029="","",'Student Record'!E1029)</f>
        <v/>
      </c>
      <c r="F1032" s="41" t="str">
        <f>IF('Student Record'!G1029="","",'Student Record'!G1029)</f>
        <v/>
      </c>
      <c r="G1032" s="41" t="str">
        <f>IF('Student Record'!H1029="","",'Student Record'!H1029)</f>
        <v/>
      </c>
      <c r="H1032" s="44" t="str">
        <f>IF('Student Record'!J1029="","",'Student Record'!J1029)</f>
        <v/>
      </c>
      <c r="I1032" s="44" t="str">
        <f>IF('Student Record'!D1029="","",'Student Record'!D1029)</f>
        <v/>
      </c>
      <c r="J1032" s="35" t="str">
        <f>IF('Student Record'!T1029="","",'Student Record'!T1029)</f>
        <v/>
      </c>
      <c r="K1032" s="35" t="str">
        <f>IF('Student Record'!V1029="","",'Student Record'!V1029)</f>
        <v/>
      </c>
      <c r="L1032" s="40" t="str">
        <f>IF('Student Record'!W1029="","",'Student Record'!W1029)</f>
        <v/>
      </c>
    </row>
    <row r="1033" spans="1:12" ht="20.100000000000001" customHeight="1" x14ac:dyDescent="0.25">
      <c r="A1033" s="39" t="str">
        <f>IF(Table1[[#This Row],[Name of Student]]="","",ROWS($A$1:A1029))</f>
        <v/>
      </c>
      <c r="B1033" s="36" t="str">
        <f>IF('Student Record'!A1030="","",'Student Record'!A1030)&amp;" "&amp;IF('Student Record'!B1030="","",'Student Record'!B1030)</f>
        <v xml:space="preserve"> </v>
      </c>
      <c r="C1033" s="35" t="str">
        <f>IF('Student Record'!C1030="","",'Student Record'!C1030)</f>
        <v/>
      </c>
      <c r="D1033" s="41" t="str">
        <f>IF('Student Record'!K1030="","",'Student Record'!K1030)</f>
        <v/>
      </c>
      <c r="E1033" s="41" t="str">
        <f>IF('Student Record'!E1030="","",'Student Record'!E1030)</f>
        <v/>
      </c>
      <c r="F1033" s="41" t="str">
        <f>IF('Student Record'!G1030="","",'Student Record'!G1030)</f>
        <v/>
      </c>
      <c r="G1033" s="41" t="str">
        <f>IF('Student Record'!H1030="","",'Student Record'!H1030)</f>
        <v/>
      </c>
      <c r="H1033" s="44" t="str">
        <f>IF('Student Record'!J1030="","",'Student Record'!J1030)</f>
        <v/>
      </c>
      <c r="I1033" s="44" t="str">
        <f>IF('Student Record'!D1030="","",'Student Record'!D1030)</f>
        <v/>
      </c>
      <c r="J1033" s="35" t="str">
        <f>IF('Student Record'!T1030="","",'Student Record'!T1030)</f>
        <v/>
      </c>
      <c r="K1033" s="35" t="str">
        <f>IF('Student Record'!V1030="","",'Student Record'!V1030)</f>
        <v/>
      </c>
      <c r="L1033" s="40" t="str">
        <f>IF('Student Record'!W1030="","",'Student Record'!W1030)</f>
        <v/>
      </c>
    </row>
    <row r="1034" spans="1:12" ht="20.100000000000001" customHeight="1" x14ac:dyDescent="0.25">
      <c r="A1034" s="39" t="str">
        <f>IF(Table1[[#This Row],[Name of Student]]="","",ROWS($A$1:A1030))</f>
        <v/>
      </c>
      <c r="B1034" s="36" t="str">
        <f>IF('Student Record'!A1031="","",'Student Record'!A1031)&amp;" "&amp;IF('Student Record'!B1031="","",'Student Record'!B1031)</f>
        <v xml:space="preserve"> </v>
      </c>
      <c r="C1034" s="35" t="str">
        <f>IF('Student Record'!C1031="","",'Student Record'!C1031)</f>
        <v/>
      </c>
      <c r="D1034" s="41" t="str">
        <f>IF('Student Record'!K1031="","",'Student Record'!K1031)</f>
        <v/>
      </c>
      <c r="E1034" s="41" t="str">
        <f>IF('Student Record'!E1031="","",'Student Record'!E1031)</f>
        <v/>
      </c>
      <c r="F1034" s="41" t="str">
        <f>IF('Student Record'!G1031="","",'Student Record'!G1031)</f>
        <v/>
      </c>
      <c r="G1034" s="41" t="str">
        <f>IF('Student Record'!H1031="","",'Student Record'!H1031)</f>
        <v/>
      </c>
      <c r="H1034" s="44" t="str">
        <f>IF('Student Record'!J1031="","",'Student Record'!J1031)</f>
        <v/>
      </c>
      <c r="I1034" s="44" t="str">
        <f>IF('Student Record'!D1031="","",'Student Record'!D1031)</f>
        <v/>
      </c>
      <c r="J1034" s="35" t="str">
        <f>IF('Student Record'!T1031="","",'Student Record'!T1031)</f>
        <v/>
      </c>
      <c r="K1034" s="35" t="str">
        <f>IF('Student Record'!V1031="","",'Student Record'!V1031)</f>
        <v/>
      </c>
      <c r="L1034" s="40" t="str">
        <f>IF('Student Record'!W1031="","",'Student Record'!W1031)</f>
        <v/>
      </c>
    </row>
    <row r="1035" spans="1:12" ht="20.100000000000001" customHeight="1" x14ac:dyDescent="0.25">
      <c r="A1035" s="39" t="str">
        <f>IF(Table1[[#This Row],[Name of Student]]="","",ROWS($A$1:A1031))</f>
        <v/>
      </c>
      <c r="B1035" s="36" t="str">
        <f>IF('Student Record'!A1032="","",'Student Record'!A1032)&amp;" "&amp;IF('Student Record'!B1032="","",'Student Record'!B1032)</f>
        <v xml:space="preserve"> </v>
      </c>
      <c r="C1035" s="35" t="str">
        <f>IF('Student Record'!C1032="","",'Student Record'!C1032)</f>
        <v/>
      </c>
      <c r="D1035" s="41" t="str">
        <f>IF('Student Record'!K1032="","",'Student Record'!K1032)</f>
        <v/>
      </c>
      <c r="E1035" s="41" t="str">
        <f>IF('Student Record'!E1032="","",'Student Record'!E1032)</f>
        <v/>
      </c>
      <c r="F1035" s="41" t="str">
        <f>IF('Student Record'!G1032="","",'Student Record'!G1032)</f>
        <v/>
      </c>
      <c r="G1035" s="41" t="str">
        <f>IF('Student Record'!H1032="","",'Student Record'!H1032)</f>
        <v/>
      </c>
      <c r="H1035" s="44" t="str">
        <f>IF('Student Record'!J1032="","",'Student Record'!J1032)</f>
        <v/>
      </c>
      <c r="I1035" s="44" t="str">
        <f>IF('Student Record'!D1032="","",'Student Record'!D1032)</f>
        <v/>
      </c>
      <c r="J1035" s="35" t="str">
        <f>IF('Student Record'!T1032="","",'Student Record'!T1032)</f>
        <v/>
      </c>
      <c r="K1035" s="35" t="str">
        <f>IF('Student Record'!V1032="","",'Student Record'!V1032)</f>
        <v/>
      </c>
      <c r="L1035" s="40" t="str">
        <f>IF('Student Record'!W1032="","",'Student Record'!W1032)</f>
        <v/>
      </c>
    </row>
    <row r="1036" spans="1:12" ht="20.100000000000001" customHeight="1" x14ac:dyDescent="0.25">
      <c r="A1036" s="39" t="str">
        <f>IF(Table1[[#This Row],[Name of Student]]="","",ROWS($A$1:A1032))</f>
        <v/>
      </c>
      <c r="B1036" s="36" t="str">
        <f>IF('Student Record'!A1033="","",'Student Record'!A1033)&amp;" "&amp;IF('Student Record'!B1033="","",'Student Record'!B1033)</f>
        <v xml:space="preserve"> </v>
      </c>
      <c r="C1036" s="35" t="str">
        <f>IF('Student Record'!C1033="","",'Student Record'!C1033)</f>
        <v/>
      </c>
      <c r="D1036" s="41" t="str">
        <f>IF('Student Record'!K1033="","",'Student Record'!K1033)</f>
        <v/>
      </c>
      <c r="E1036" s="41" t="str">
        <f>IF('Student Record'!E1033="","",'Student Record'!E1033)</f>
        <v/>
      </c>
      <c r="F1036" s="41" t="str">
        <f>IF('Student Record'!G1033="","",'Student Record'!G1033)</f>
        <v/>
      </c>
      <c r="G1036" s="41" t="str">
        <f>IF('Student Record'!H1033="","",'Student Record'!H1033)</f>
        <v/>
      </c>
      <c r="H1036" s="44" t="str">
        <f>IF('Student Record'!J1033="","",'Student Record'!J1033)</f>
        <v/>
      </c>
      <c r="I1036" s="44" t="str">
        <f>IF('Student Record'!D1033="","",'Student Record'!D1033)</f>
        <v/>
      </c>
      <c r="J1036" s="35" t="str">
        <f>IF('Student Record'!T1033="","",'Student Record'!T1033)</f>
        <v/>
      </c>
      <c r="K1036" s="35" t="str">
        <f>IF('Student Record'!V1033="","",'Student Record'!V1033)</f>
        <v/>
      </c>
      <c r="L1036" s="40" t="str">
        <f>IF('Student Record'!W1033="","",'Student Record'!W1033)</f>
        <v/>
      </c>
    </row>
    <row r="1037" spans="1:12" ht="20.100000000000001" customHeight="1" x14ac:dyDescent="0.25">
      <c r="A1037" s="39" t="str">
        <f>IF(Table1[[#This Row],[Name of Student]]="","",ROWS($A$1:A1033))</f>
        <v/>
      </c>
      <c r="B1037" s="36" t="str">
        <f>IF('Student Record'!A1034="","",'Student Record'!A1034)&amp;" "&amp;IF('Student Record'!B1034="","",'Student Record'!B1034)</f>
        <v xml:space="preserve"> </v>
      </c>
      <c r="C1037" s="35" t="str">
        <f>IF('Student Record'!C1034="","",'Student Record'!C1034)</f>
        <v/>
      </c>
      <c r="D1037" s="41" t="str">
        <f>IF('Student Record'!K1034="","",'Student Record'!K1034)</f>
        <v/>
      </c>
      <c r="E1037" s="41" t="str">
        <f>IF('Student Record'!E1034="","",'Student Record'!E1034)</f>
        <v/>
      </c>
      <c r="F1037" s="41" t="str">
        <f>IF('Student Record'!G1034="","",'Student Record'!G1034)</f>
        <v/>
      </c>
      <c r="G1037" s="41" t="str">
        <f>IF('Student Record'!H1034="","",'Student Record'!H1034)</f>
        <v/>
      </c>
      <c r="H1037" s="44" t="str">
        <f>IF('Student Record'!J1034="","",'Student Record'!J1034)</f>
        <v/>
      </c>
      <c r="I1037" s="44" t="str">
        <f>IF('Student Record'!D1034="","",'Student Record'!D1034)</f>
        <v/>
      </c>
      <c r="J1037" s="35" t="str">
        <f>IF('Student Record'!T1034="","",'Student Record'!T1034)</f>
        <v/>
      </c>
      <c r="K1037" s="35" t="str">
        <f>IF('Student Record'!V1034="","",'Student Record'!V1034)</f>
        <v/>
      </c>
      <c r="L1037" s="40" t="str">
        <f>IF('Student Record'!W1034="","",'Student Record'!W1034)</f>
        <v/>
      </c>
    </row>
    <row r="1038" spans="1:12" ht="20.100000000000001" customHeight="1" x14ac:dyDescent="0.25">
      <c r="A1038" s="39" t="str">
        <f>IF(Table1[[#This Row],[Name of Student]]="","",ROWS($A$1:A1034))</f>
        <v/>
      </c>
      <c r="B1038" s="36" t="str">
        <f>IF('Student Record'!A1035="","",'Student Record'!A1035)&amp;" "&amp;IF('Student Record'!B1035="","",'Student Record'!B1035)</f>
        <v xml:space="preserve"> </v>
      </c>
      <c r="C1038" s="35" t="str">
        <f>IF('Student Record'!C1035="","",'Student Record'!C1035)</f>
        <v/>
      </c>
      <c r="D1038" s="41" t="str">
        <f>IF('Student Record'!K1035="","",'Student Record'!K1035)</f>
        <v/>
      </c>
      <c r="E1038" s="41" t="str">
        <f>IF('Student Record'!E1035="","",'Student Record'!E1035)</f>
        <v/>
      </c>
      <c r="F1038" s="41" t="str">
        <f>IF('Student Record'!G1035="","",'Student Record'!G1035)</f>
        <v/>
      </c>
      <c r="G1038" s="41" t="str">
        <f>IF('Student Record'!H1035="","",'Student Record'!H1035)</f>
        <v/>
      </c>
      <c r="H1038" s="44" t="str">
        <f>IF('Student Record'!J1035="","",'Student Record'!J1035)</f>
        <v/>
      </c>
      <c r="I1038" s="44" t="str">
        <f>IF('Student Record'!D1035="","",'Student Record'!D1035)</f>
        <v/>
      </c>
      <c r="J1038" s="35" t="str">
        <f>IF('Student Record'!T1035="","",'Student Record'!T1035)</f>
        <v/>
      </c>
      <c r="K1038" s="35" t="str">
        <f>IF('Student Record'!V1035="","",'Student Record'!V1035)</f>
        <v/>
      </c>
      <c r="L1038" s="40" t="str">
        <f>IF('Student Record'!W1035="","",'Student Record'!W1035)</f>
        <v/>
      </c>
    </row>
    <row r="1039" spans="1:12" ht="20.100000000000001" customHeight="1" x14ac:dyDescent="0.25">
      <c r="A1039" s="39" t="str">
        <f>IF(Table1[[#This Row],[Name of Student]]="","",ROWS($A$1:A1035))</f>
        <v/>
      </c>
      <c r="B1039" s="36" t="str">
        <f>IF('Student Record'!A1036="","",'Student Record'!A1036)&amp;" "&amp;IF('Student Record'!B1036="","",'Student Record'!B1036)</f>
        <v xml:space="preserve"> </v>
      </c>
      <c r="C1039" s="35" t="str">
        <f>IF('Student Record'!C1036="","",'Student Record'!C1036)</f>
        <v/>
      </c>
      <c r="D1039" s="41" t="str">
        <f>IF('Student Record'!K1036="","",'Student Record'!K1036)</f>
        <v/>
      </c>
      <c r="E1039" s="41" t="str">
        <f>IF('Student Record'!E1036="","",'Student Record'!E1036)</f>
        <v/>
      </c>
      <c r="F1039" s="41" t="str">
        <f>IF('Student Record'!G1036="","",'Student Record'!G1036)</f>
        <v/>
      </c>
      <c r="G1039" s="41" t="str">
        <f>IF('Student Record'!H1036="","",'Student Record'!H1036)</f>
        <v/>
      </c>
      <c r="H1039" s="44" t="str">
        <f>IF('Student Record'!J1036="","",'Student Record'!J1036)</f>
        <v/>
      </c>
      <c r="I1039" s="44" t="str">
        <f>IF('Student Record'!D1036="","",'Student Record'!D1036)</f>
        <v/>
      </c>
      <c r="J1039" s="35" t="str">
        <f>IF('Student Record'!T1036="","",'Student Record'!T1036)</f>
        <v/>
      </c>
      <c r="K1039" s="35" t="str">
        <f>IF('Student Record'!V1036="","",'Student Record'!V1036)</f>
        <v/>
      </c>
      <c r="L1039" s="40" t="str">
        <f>IF('Student Record'!W1036="","",'Student Record'!W1036)</f>
        <v/>
      </c>
    </row>
    <row r="1040" spans="1:12" ht="20.100000000000001" customHeight="1" x14ac:dyDescent="0.25">
      <c r="A1040" s="39" t="str">
        <f>IF(Table1[[#This Row],[Name of Student]]="","",ROWS($A$1:A1036))</f>
        <v/>
      </c>
      <c r="B1040" s="36" t="str">
        <f>IF('Student Record'!A1037="","",'Student Record'!A1037)&amp;" "&amp;IF('Student Record'!B1037="","",'Student Record'!B1037)</f>
        <v xml:space="preserve"> </v>
      </c>
      <c r="C1040" s="35" t="str">
        <f>IF('Student Record'!C1037="","",'Student Record'!C1037)</f>
        <v/>
      </c>
      <c r="D1040" s="41" t="str">
        <f>IF('Student Record'!K1037="","",'Student Record'!K1037)</f>
        <v/>
      </c>
      <c r="E1040" s="41" t="str">
        <f>IF('Student Record'!E1037="","",'Student Record'!E1037)</f>
        <v/>
      </c>
      <c r="F1040" s="41" t="str">
        <f>IF('Student Record'!G1037="","",'Student Record'!G1037)</f>
        <v/>
      </c>
      <c r="G1040" s="41" t="str">
        <f>IF('Student Record'!H1037="","",'Student Record'!H1037)</f>
        <v/>
      </c>
      <c r="H1040" s="44" t="str">
        <f>IF('Student Record'!J1037="","",'Student Record'!J1037)</f>
        <v/>
      </c>
      <c r="I1040" s="44" t="str">
        <f>IF('Student Record'!D1037="","",'Student Record'!D1037)</f>
        <v/>
      </c>
      <c r="J1040" s="35" t="str">
        <f>IF('Student Record'!T1037="","",'Student Record'!T1037)</f>
        <v/>
      </c>
      <c r="K1040" s="35" t="str">
        <f>IF('Student Record'!V1037="","",'Student Record'!V1037)</f>
        <v/>
      </c>
      <c r="L1040" s="40" t="str">
        <f>IF('Student Record'!W1037="","",'Student Record'!W1037)</f>
        <v/>
      </c>
    </row>
    <row r="1041" spans="1:12" ht="20.100000000000001" customHeight="1" x14ac:dyDescent="0.25">
      <c r="A1041" s="39" t="str">
        <f>IF(Table1[[#This Row],[Name of Student]]="","",ROWS($A$1:A1037))</f>
        <v/>
      </c>
      <c r="B1041" s="36" t="str">
        <f>IF('Student Record'!A1038="","",'Student Record'!A1038)&amp;" "&amp;IF('Student Record'!B1038="","",'Student Record'!B1038)</f>
        <v xml:space="preserve"> </v>
      </c>
      <c r="C1041" s="35" t="str">
        <f>IF('Student Record'!C1038="","",'Student Record'!C1038)</f>
        <v/>
      </c>
      <c r="D1041" s="41" t="str">
        <f>IF('Student Record'!K1038="","",'Student Record'!K1038)</f>
        <v/>
      </c>
      <c r="E1041" s="41" t="str">
        <f>IF('Student Record'!E1038="","",'Student Record'!E1038)</f>
        <v/>
      </c>
      <c r="F1041" s="41" t="str">
        <f>IF('Student Record'!G1038="","",'Student Record'!G1038)</f>
        <v/>
      </c>
      <c r="G1041" s="41" t="str">
        <f>IF('Student Record'!H1038="","",'Student Record'!H1038)</f>
        <v/>
      </c>
      <c r="H1041" s="44" t="str">
        <f>IF('Student Record'!J1038="","",'Student Record'!J1038)</f>
        <v/>
      </c>
      <c r="I1041" s="44" t="str">
        <f>IF('Student Record'!D1038="","",'Student Record'!D1038)</f>
        <v/>
      </c>
      <c r="J1041" s="35" t="str">
        <f>IF('Student Record'!T1038="","",'Student Record'!T1038)</f>
        <v/>
      </c>
      <c r="K1041" s="35" t="str">
        <f>IF('Student Record'!V1038="","",'Student Record'!V1038)</f>
        <v/>
      </c>
      <c r="L1041" s="40" t="str">
        <f>IF('Student Record'!W1038="","",'Student Record'!W1038)</f>
        <v/>
      </c>
    </row>
    <row r="1042" spans="1:12" ht="20.100000000000001" customHeight="1" x14ac:dyDescent="0.25">
      <c r="A1042" s="39" t="str">
        <f>IF(Table1[[#This Row],[Name of Student]]="","",ROWS($A$1:A1038))</f>
        <v/>
      </c>
      <c r="B1042" s="36" t="str">
        <f>IF('Student Record'!A1039="","",'Student Record'!A1039)&amp;" "&amp;IF('Student Record'!B1039="","",'Student Record'!B1039)</f>
        <v xml:space="preserve"> </v>
      </c>
      <c r="C1042" s="35" t="str">
        <f>IF('Student Record'!C1039="","",'Student Record'!C1039)</f>
        <v/>
      </c>
      <c r="D1042" s="41" t="str">
        <f>IF('Student Record'!K1039="","",'Student Record'!K1039)</f>
        <v/>
      </c>
      <c r="E1042" s="41" t="str">
        <f>IF('Student Record'!E1039="","",'Student Record'!E1039)</f>
        <v/>
      </c>
      <c r="F1042" s="41" t="str">
        <f>IF('Student Record'!G1039="","",'Student Record'!G1039)</f>
        <v/>
      </c>
      <c r="G1042" s="41" t="str">
        <f>IF('Student Record'!H1039="","",'Student Record'!H1039)</f>
        <v/>
      </c>
      <c r="H1042" s="44" t="str">
        <f>IF('Student Record'!J1039="","",'Student Record'!J1039)</f>
        <v/>
      </c>
      <c r="I1042" s="44" t="str">
        <f>IF('Student Record'!D1039="","",'Student Record'!D1039)</f>
        <v/>
      </c>
      <c r="J1042" s="35" t="str">
        <f>IF('Student Record'!T1039="","",'Student Record'!T1039)</f>
        <v/>
      </c>
      <c r="K1042" s="35" t="str">
        <f>IF('Student Record'!V1039="","",'Student Record'!V1039)</f>
        <v/>
      </c>
      <c r="L1042" s="40" t="str">
        <f>IF('Student Record'!W1039="","",'Student Record'!W1039)</f>
        <v/>
      </c>
    </row>
    <row r="1043" spans="1:12" ht="20.100000000000001" customHeight="1" x14ac:dyDescent="0.25">
      <c r="A1043" s="39" t="str">
        <f>IF(Table1[[#This Row],[Name of Student]]="","",ROWS($A$1:A1039))</f>
        <v/>
      </c>
      <c r="B1043" s="36" t="str">
        <f>IF('Student Record'!A1040="","",'Student Record'!A1040)&amp;" "&amp;IF('Student Record'!B1040="","",'Student Record'!B1040)</f>
        <v xml:space="preserve"> </v>
      </c>
      <c r="C1043" s="35" t="str">
        <f>IF('Student Record'!C1040="","",'Student Record'!C1040)</f>
        <v/>
      </c>
      <c r="D1043" s="41" t="str">
        <f>IF('Student Record'!K1040="","",'Student Record'!K1040)</f>
        <v/>
      </c>
      <c r="E1043" s="41" t="str">
        <f>IF('Student Record'!E1040="","",'Student Record'!E1040)</f>
        <v/>
      </c>
      <c r="F1043" s="41" t="str">
        <f>IF('Student Record'!G1040="","",'Student Record'!G1040)</f>
        <v/>
      </c>
      <c r="G1043" s="41" t="str">
        <f>IF('Student Record'!H1040="","",'Student Record'!H1040)</f>
        <v/>
      </c>
      <c r="H1043" s="44" t="str">
        <f>IF('Student Record'!J1040="","",'Student Record'!J1040)</f>
        <v/>
      </c>
      <c r="I1043" s="44" t="str">
        <f>IF('Student Record'!D1040="","",'Student Record'!D1040)</f>
        <v/>
      </c>
      <c r="J1043" s="35" t="str">
        <f>IF('Student Record'!T1040="","",'Student Record'!T1040)</f>
        <v/>
      </c>
      <c r="K1043" s="35" t="str">
        <f>IF('Student Record'!V1040="","",'Student Record'!V1040)</f>
        <v/>
      </c>
      <c r="L1043" s="40" t="str">
        <f>IF('Student Record'!W1040="","",'Student Record'!W1040)</f>
        <v/>
      </c>
    </row>
    <row r="1044" spans="1:12" ht="20.100000000000001" customHeight="1" x14ac:dyDescent="0.25">
      <c r="A1044" s="39" t="str">
        <f>IF(Table1[[#This Row],[Name of Student]]="","",ROWS($A$1:A1040))</f>
        <v/>
      </c>
      <c r="B1044" s="36" t="str">
        <f>IF('Student Record'!A1041="","",'Student Record'!A1041)&amp;" "&amp;IF('Student Record'!B1041="","",'Student Record'!B1041)</f>
        <v xml:space="preserve"> </v>
      </c>
      <c r="C1044" s="35" t="str">
        <f>IF('Student Record'!C1041="","",'Student Record'!C1041)</f>
        <v/>
      </c>
      <c r="D1044" s="41" t="str">
        <f>IF('Student Record'!K1041="","",'Student Record'!K1041)</f>
        <v/>
      </c>
      <c r="E1044" s="41" t="str">
        <f>IF('Student Record'!E1041="","",'Student Record'!E1041)</f>
        <v/>
      </c>
      <c r="F1044" s="41" t="str">
        <f>IF('Student Record'!G1041="","",'Student Record'!G1041)</f>
        <v/>
      </c>
      <c r="G1044" s="41" t="str">
        <f>IF('Student Record'!H1041="","",'Student Record'!H1041)</f>
        <v/>
      </c>
      <c r="H1044" s="44" t="str">
        <f>IF('Student Record'!J1041="","",'Student Record'!J1041)</f>
        <v/>
      </c>
      <c r="I1044" s="44" t="str">
        <f>IF('Student Record'!D1041="","",'Student Record'!D1041)</f>
        <v/>
      </c>
      <c r="J1044" s="35" t="str">
        <f>IF('Student Record'!T1041="","",'Student Record'!T1041)</f>
        <v/>
      </c>
      <c r="K1044" s="35" t="str">
        <f>IF('Student Record'!V1041="","",'Student Record'!V1041)</f>
        <v/>
      </c>
      <c r="L1044" s="40" t="str">
        <f>IF('Student Record'!W1041="","",'Student Record'!W1041)</f>
        <v/>
      </c>
    </row>
    <row r="1045" spans="1:12" ht="20.100000000000001" customHeight="1" x14ac:dyDescent="0.25">
      <c r="A1045" s="39" t="str">
        <f>IF(Table1[[#This Row],[Name of Student]]="","",ROWS($A$1:A1041))</f>
        <v/>
      </c>
      <c r="B1045" s="36" t="str">
        <f>IF('Student Record'!A1042="","",'Student Record'!A1042)&amp;" "&amp;IF('Student Record'!B1042="","",'Student Record'!B1042)</f>
        <v xml:space="preserve"> </v>
      </c>
      <c r="C1045" s="35" t="str">
        <f>IF('Student Record'!C1042="","",'Student Record'!C1042)</f>
        <v/>
      </c>
      <c r="D1045" s="41" t="str">
        <f>IF('Student Record'!K1042="","",'Student Record'!K1042)</f>
        <v/>
      </c>
      <c r="E1045" s="41" t="str">
        <f>IF('Student Record'!E1042="","",'Student Record'!E1042)</f>
        <v/>
      </c>
      <c r="F1045" s="41" t="str">
        <f>IF('Student Record'!G1042="","",'Student Record'!G1042)</f>
        <v/>
      </c>
      <c r="G1045" s="41" t="str">
        <f>IF('Student Record'!H1042="","",'Student Record'!H1042)</f>
        <v/>
      </c>
      <c r="H1045" s="44" t="str">
        <f>IF('Student Record'!J1042="","",'Student Record'!J1042)</f>
        <v/>
      </c>
      <c r="I1045" s="44" t="str">
        <f>IF('Student Record'!D1042="","",'Student Record'!D1042)</f>
        <v/>
      </c>
      <c r="J1045" s="35" t="str">
        <f>IF('Student Record'!T1042="","",'Student Record'!T1042)</f>
        <v/>
      </c>
      <c r="K1045" s="35" t="str">
        <f>IF('Student Record'!V1042="","",'Student Record'!V1042)</f>
        <v/>
      </c>
      <c r="L1045" s="40" t="str">
        <f>IF('Student Record'!W1042="","",'Student Record'!W1042)</f>
        <v/>
      </c>
    </row>
    <row r="1046" spans="1:12" ht="20.100000000000001" customHeight="1" x14ac:dyDescent="0.25">
      <c r="A1046" s="39" t="str">
        <f>IF(Table1[[#This Row],[Name of Student]]="","",ROWS($A$1:A1042))</f>
        <v/>
      </c>
      <c r="B1046" s="36" t="str">
        <f>IF('Student Record'!A1043="","",'Student Record'!A1043)&amp;" "&amp;IF('Student Record'!B1043="","",'Student Record'!B1043)</f>
        <v xml:space="preserve"> </v>
      </c>
      <c r="C1046" s="35" t="str">
        <f>IF('Student Record'!C1043="","",'Student Record'!C1043)</f>
        <v/>
      </c>
      <c r="D1046" s="41" t="str">
        <f>IF('Student Record'!K1043="","",'Student Record'!K1043)</f>
        <v/>
      </c>
      <c r="E1046" s="41" t="str">
        <f>IF('Student Record'!E1043="","",'Student Record'!E1043)</f>
        <v/>
      </c>
      <c r="F1046" s="41" t="str">
        <f>IF('Student Record'!G1043="","",'Student Record'!G1043)</f>
        <v/>
      </c>
      <c r="G1046" s="41" t="str">
        <f>IF('Student Record'!H1043="","",'Student Record'!H1043)</f>
        <v/>
      </c>
      <c r="H1046" s="44" t="str">
        <f>IF('Student Record'!J1043="","",'Student Record'!J1043)</f>
        <v/>
      </c>
      <c r="I1046" s="44" t="str">
        <f>IF('Student Record'!D1043="","",'Student Record'!D1043)</f>
        <v/>
      </c>
      <c r="J1046" s="35" t="str">
        <f>IF('Student Record'!T1043="","",'Student Record'!T1043)</f>
        <v/>
      </c>
      <c r="K1046" s="35" t="str">
        <f>IF('Student Record'!V1043="","",'Student Record'!V1043)</f>
        <v/>
      </c>
      <c r="L1046" s="40" t="str">
        <f>IF('Student Record'!W1043="","",'Student Record'!W1043)</f>
        <v/>
      </c>
    </row>
    <row r="1047" spans="1:12" ht="20.100000000000001" customHeight="1" x14ac:dyDescent="0.25">
      <c r="A1047" s="39" t="str">
        <f>IF(Table1[[#This Row],[Name of Student]]="","",ROWS($A$1:A1043))</f>
        <v/>
      </c>
      <c r="B1047" s="36" t="str">
        <f>IF('Student Record'!A1044="","",'Student Record'!A1044)&amp;" "&amp;IF('Student Record'!B1044="","",'Student Record'!B1044)</f>
        <v xml:space="preserve"> </v>
      </c>
      <c r="C1047" s="35" t="str">
        <f>IF('Student Record'!C1044="","",'Student Record'!C1044)</f>
        <v/>
      </c>
      <c r="D1047" s="41" t="str">
        <f>IF('Student Record'!K1044="","",'Student Record'!K1044)</f>
        <v/>
      </c>
      <c r="E1047" s="41" t="str">
        <f>IF('Student Record'!E1044="","",'Student Record'!E1044)</f>
        <v/>
      </c>
      <c r="F1047" s="41" t="str">
        <f>IF('Student Record'!G1044="","",'Student Record'!G1044)</f>
        <v/>
      </c>
      <c r="G1047" s="41" t="str">
        <f>IF('Student Record'!H1044="","",'Student Record'!H1044)</f>
        <v/>
      </c>
      <c r="H1047" s="44" t="str">
        <f>IF('Student Record'!J1044="","",'Student Record'!J1044)</f>
        <v/>
      </c>
      <c r="I1047" s="44" t="str">
        <f>IF('Student Record'!D1044="","",'Student Record'!D1044)</f>
        <v/>
      </c>
      <c r="J1047" s="35" t="str">
        <f>IF('Student Record'!T1044="","",'Student Record'!T1044)</f>
        <v/>
      </c>
      <c r="K1047" s="35" t="str">
        <f>IF('Student Record'!V1044="","",'Student Record'!V1044)</f>
        <v/>
      </c>
      <c r="L1047" s="40" t="str">
        <f>IF('Student Record'!W1044="","",'Student Record'!W1044)</f>
        <v/>
      </c>
    </row>
    <row r="1048" spans="1:12" ht="20.100000000000001" customHeight="1" x14ac:dyDescent="0.25">
      <c r="A1048" s="39" t="str">
        <f>IF(Table1[[#This Row],[Name of Student]]="","",ROWS($A$1:A1044))</f>
        <v/>
      </c>
      <c r="B1048" s="36" t="str">
        <f>IF('Student Record'!A1045="","",'Student Record'!A1045)&amp;" "&amp;IF('Student Record'!B1045="","",'Student Record'!B1045)</f>
        <v xml:space="preserve"> </v>
      </c>
      <c r="C1048" s="35" t="str">
        <f>IF('Student Record'!C1045="","",'Student Record'!C1045)</f>
        <v/>
      </c>
      <c r="D1048" s="41" t="str">
        <f>IF('Student Record'!K1045="","",'Student Record'!K1045)</f>
        <v/>
      </c>
      <c r="E1048" s="41" t="str">
        <f>IF('Student Record'!E1045="","",'Student Record'!E1045)</f>
        <v/>
      </c>
      <c r="F1048" s="41" t="str">
        <f>IF('Student Record'!G1045="","",'Student Record'!G1045)</f>
        <v/>
      </c>
      <c r="G1048" s="41" t="str">
        <f>IF('Student Record'!H1045="","",'Student Record'!H1045)</f>
        <v/>
      </c>
      <c r="H1048" s="44" t="str">
        <f>IF('Student Record'!J1045="","",'Student Record'!J1045)</f>
        <v/>
      </c>
      <c r="I1048" s="44" t="str">
        <f>IF('Student Record'!D1045="","",'Student Record'!D1045)</f>
        <v/>
      </c>
      <c r="J1048" s="35" t="str">
        <f>IF('Student Record'!T1045="","",'Student Record'!T1045)</f>
        <v/>
      </c>
      <c r="K1048" s="35" t="str">
        <f>IF('Student Record'!V1045="","",'Student Record'!V1045)</f>
        <v/>
      </c>
      <c r="L1048" s="40" t="str">
        <f>IF('Student Record'!W1045="","",'Student Record'!W1045)</f>
        <v/>
      </c>
    </row>
    <row r="1049" spans="1:12" ht="20.100000000000001" customHeight="1" x14ac:dyDescent="0.25">
      <c r="A1049" s="39" t="str">
        <f>IF(Table1[[#This Row],[Name of Student]]="","",ROWS($A$1:A1045))</f>
        <v/>
      </c>
      <c r="B1049" s="36" t="str">
        <f>IF('Student Record'!A1046="","",'Student Record'!A1046)&amp;" "&amp;IF('Student Record'!B1046="","",'Student Record'!B1046)</f>
        <v xml:space="preserve"> </v>
      </c>
      <c r="C1049" s="35" t="str">
        <f>IF('Student Record'!C1046="","",'Student Record'!C1046)</f>
        <v/>
      </c>
      <c r="D1049" s="41" t="str">
        <f>IF('Student Record'!K1046="","",'Student Record'!K1046)</f>
        <v/>
      </c>
      <c r="E1049" s="41" t="str">
        <f>IF('Student Record'!E1046="","",'Student Record'!E1046)</f>
        <v/>
      </c>
      <c r="F1049" s="41" t="str">
        <f>IF('Student Record'!G1046="","",'Student Record'!G1046)</f>
        <v/>
      </c>
      <c r="G1049" s="41" t="str">
        <f>IF('Student Record'!H1046="","",'Student Record'!H1046)</f>
        <v/>
      </c>
      <c r="H1049" s="44" t="str">
        <f>IF('Student Record'!J1046="","",'Student Record'!J1046)</f>
        <v/>
      </c>
      <c r="I1049" s="44" t="str">
        <f>IF('Student Record'!D1046="","",'Student Record'!D1046)</f>
        <v/>
      </c>
      <c r="J1049" s="35" t="str">
        <f>IF('Student Record'!T1046="","",'Student Record'!T1046)</f>
        <v/>
      </c>
      <c r="K1049" s="35" t="str">
        <f>IF('Student Record'!V1046="","",'Student Record'!V1046)</f>
        <v/>
      </c>
      <c r="L1049" s="40" t="str">
        <f>IF('Student Record'!W1046="","",'Student Record'!W1046)</f>
        <v/>
      </c>
    </row>
    <row r="1050" spans="1:12" ht="20.100000000000001" customHeight="1" x14ac:dyDescent="0.25">
      <c r="A1050" s="39" t="str">
        <f>IF(Table1[[#This Row],[Name of Student]]="","",ROWS($A$1:A1046))</f>
        <v/>
      </c>
      <c r="B1050" s="36" t="str">
        <f>IF('Student Record'!A1047="","",'Student Record'!A1047)&amp;" "&amp;IF('Student Record'!B1047="","",'Student Record'!B1047)</f>
        <v xml:space="preserve"> </v>
      </c>
      <c r="C1050" s="35" t="str">
        <f>IF('Student Record'!C1047="","",'Student Record'!C1047)</f>
        <v/>
      </c>
      <c r="D1050" s="41" t="str">
        <f>IF('Student Record'!K1047="","",'Student Record'!K1047)</f>
        <v/>
      </c>
      <c r="E1050" s="41" t="str">
        <f>IF('Student Record'!E1047="","",'Student Record'!E1047)</f>
        <v/>
      </c>
      <c r="F1050" s="41" t="str">
        <f>IF('Student Record'!G1047="","",'Student Record'!G1047)</f>
        <v/>
      </c>
      <c r="G1050" s="41" t="str">
        <f>IF('Student Record'!H1047="","",'Student Record'!H1047)</f>
        <v/>
      </c>
      <c r="H1050" s="44" t="str">
        <f>IF('Student Record'!J1047="","",'Student Record'!J1047)</f>
        <v/>
      </c>
      <c r="I1050" s="44" t="str">
        <f>IF('Student Record'!D1047="","",'Student Record'!D1047)</f>
        <v/>
      </c>
      <c r="J1050" s="35" t="str">
        <f>IF('Student Record'!T1047="","",'Student Record'!T1047)</f>
        <v/>
      </c>
      <c r="K1050" s="35" t="str">
        <f>IF('Student Record'!V1047="","",'Student Record'!V1047)</f>
        <v/>
      </c>
      <c r="L1050" s="40" t="str">
        <f>IF('Student Record'!W1047="","",'Student Record'!W1047)</f>
        <v/>
      </c>
    </row>
    <row r="1051" spans="1:12" ht="20.100000000000001" customHeight="1" x14ac:dyDescent="0.25">
      <c r="A1051" s="39" t="str">
        <f>IF(Table1[[#This Row],[Name of Student]]="","",ROWS($A$1:A1047))</f>
        <v/>
      </c>
      <c r="B1051" s="36" t="str">
        <f>IF('Student Record'!A1048="","",'Student Record'!A1048)&amp;" "&amp;IF('Student Record'!B1048="","",'Student Record'!B1048)</f>
        <v xml:space="preserve"> </v>
      </c>
      <c r="C1051" s="35" t="str">
        <f>IF('Student Record'!C1048="","",'Student Record'!C1048)</f>
        <v/>
      </c>
      <c r="D1051" s="41" t="str">
        <f>IF('Student Record'!K1048="","",'Student Record'!K1048)</f>
        <v/>
      </c>
      <c r="E1051" s="41" t="str">
        <f>IF('Student Record'!E1048="","",'Student Record'!E1048)</f>
        <v/>
      </c>
      <c r="F1051" s="41" t="str">
        <f>IF('Student Record'!G1048="","",'Student Record'!G1048)</f>
        <v/>
      </c>
      <c r="G1051" s="41" t="str">
        <f>IF('Student Record'!H1048="","",'Student Record'!H1048)</f>
        <v/>
      </c>
      <c r="H1051" s="44" t="str">
        <f>IF('Student Record'!J1048="","",'Student Record'!J1048)</f>
        <v/>
      </c>
      <c r="I1051" s="44" t="str">
        <f>IF('Student Record'!D1048="","",'Student Record'!D1048)</f>
        <v/>
      </c>
      <c r="J1051" s="35" t="str">
        <f>IF('Student Record'!T1048="","",'Student Record'!T1048)</f>
        <v/>
      </c>
      <c r="K1051" s="35" t="str">
        <f>IF('Student Record'!V1048="","",'Student Record'!V1048)</f>
        <v/>
      </c>
      <c r="L1051" s="40" t="str">
        <f>IF('Student Record'!W1048="","",'Student Record'!W1048)</f>
        <v/>
      </c>
    </row>
    <row r="1052" spans="1:12" ht="20.100000000000001" customHeight="1" x14ac:dyDescent="0.25">
      <c r="A1052" s="39" t="str">
        <f>IF(Table1[[#This Row],[Name of Student]]="","",ROWS($A$1:A1048))</f>
        <v/>
      </c>
      <c r="B1052" s="36" t="str">
        <f>IF('Student Record'!A1049="","",'Student Record'!A1049)&amp;" "&amp;IF('Student Record'!B1049="","",'Student Record'!B1049)</f>
        <v xml:space="preserve"> </v>
      </c>
      <c r="C1052" s="35" t="str">
        <f>IF('Student Record'!C1049="","",'Student Record'!C1049)</f>
        <v/>
      </c>
      <c r="D1052" s="41" t="str">
        <f>IF('Student Record'!K1049="","",'Student Record'!K1049)</f>
        <v/>
      </c>
      <c r="E1052" s="41" t="str">
        <f>IF('Student Record'!E1049="","",'Student Record'!E1049)</f>
        <v/>
      </c>
      <c r="F1052" s="41" t="str">
        <f>IF('Student Record'!G1049="","",'Student Record'!G1049)</f>
        <v/>
      </c>
      <c r="G1052" s="41" t="str">
        <f>IF('Student Record'!H1049="","",'Student Record'!H1049)</f>
        <v/>
      </c>
      <c r="H1052" s="44" t="str">
        <f>IF('Student Record'!J1049="","",'Student Record'!J1049)</f>
        <v/>
      </c>
      <c r="I1052" s="44" t="str">
        <f>IF('Student Record'!D1049="","",'Student Record'!D1049)</f>
        <v/>
      </c>
      <c r="J1052" s="35" t="str">
        <f>IF('Student Record'!T1049="","",'Student Record'!T1049)</f>
        <v/>
      </c>
      <c r="K1052" s="35" t="str">
        <f>IF('Student Record'!V1049="","",'Student Record'!V1049)</f>
        <v/>
      </c>
      <c r="L1052" s="40" t="str">
        <f>IF('Student Record'!W1049="","",'Student Record'!W1049)</f>
        <v/>
      </c>
    </row>
    <row r="1053" spans="1:12" ht="20.100000000000001" customHeight="1" x14ac:dyDescent="0.25">
      <c r="A1053" s="39" t="str">
        <f>IF(Table1[[#This Row],[Name of Student]]="","",ROWS($A$1:A1049))</f>
        <v/>
      </c>
      <c r="B1053" s="36" t="str">
        <f>IF('Student Record'!A1050="","",'Student Record'!A1050)&amp;" "&amp;IF('Student Record'!B1050="","",'Student Record'!B1050)</f>
        <v xml:space="preserve"> </v>
      </c>
      <c r="C1053" s="35" t="str">
        <f>IF('Student Record'!C1050="","",'Student Record'!C1050)</f>
        <v/>
      </c>
      <c r="D1053" s="41" t="str">
        <f>IF('Student Record'!K1050="","",'Student Record'!K1050)</f>
        <v/>
      </c>
      <c r="E1053" s="41" t="str">
        <f>IF('Student Record'!E1050="","",'Student Record'!E1050)</f>
        <v/>
      </c>
      <c r="F1053" s="41" t="str">
        <f>IF('Student Record'!G1050="","",'Student Record'!G1050)</f>
        <v/>
      </c>
      <c r="G1053" s="41" t="str">
        <f>IF('Student Record'!H1050="","",'Student Record'!H1050)</f>
        <v/>
      </c>
      <c r="H1053" s="44" t="str">
        <f>IF('Student Record'!J1050="","",'Student Record'!J1050)</f>
        <v/>
      </c>
      <c r="I1053" s="44" t="str">
        <f>IF('Student Record'!D1050="","",'Student Record'!D1050)</f>
        <v/>
      </c>
      <c r="J1053" s="35" t="str">
        <f>IF('Student Record'!T1050="","",'Student Record'!T1050)</f>
        <v/>
      </c>
      <c r="K1053" s="35" t="str">
        <f>IF('Student Record'!V1050="","",'Student Record'!V1050)</f>
        <v/>
      </c>
      <c r="L1053" s="40" t="str">
        <f>IF('Student Record'!W1050="","",'Student Record'!W1050)</f>
        <v/>
      </c>
    </row>
    <row r="1054" spans="1:12" ht="20.100000000000001" customHeight="1" x14ac:dyDescent="0.25">
      <c r="A1054" s="39" t="str">
        <f>IF(Table1[[#This Row],[Name of Student]]="","",ROWS($A$1:A1050))</f>
        <v/>
      </c>
      <c r="B1054" s="36" t="str">
        <f>IF('Student Record'!A1051="","",'Student Record'!A1051)&amp;" "&amp;IF('Student Record'!B1051="","",'Student Record'!B1051)</f>
        <v xml:space="preserve"> </v>
      </c>
      <c r="C1054" s="35" t="str">
        <f>IF('Student Record'!C1051="","",'Student Record'!C1051)</f>
        <v/>
      </c>
      <c r="D1054" s="41" t="str">
        <f>IF('Student Record'!K1051="","",'Student Record'!K1051)</f>
        <v/>
      </c>
      <c r="E1054" s="41" t="str">
        <f>IF('Student Record'!E1051="","",'Student Record'!E1051)</f>
        <v/>
      </c>
      <c r="F1054" s="41" t="str">
        <f>IF('Student Record'!G1051="","",'Student Record'!G1051)</f>
        <v/>
      </c>
      <c r="G1054" s="41" t="str">
        <f>IF('Student Record'!H1051="","",'Student Record'!H1051)</f>
        <v/>
      </c>
      <c r="H1054" s="44" t="str">
        <f>IF('Student Record'!J1051="","",'Student Record'!J1051)</f>
        <v/>
      </c>
      <c r="I1054" s="44" t="str">
        <f>IF('Student Record'!D1051="","",'Student Record'!D1051)</f>
        <v/>
      </c>
      <c r="J1054" s="35" t="str">
        <f>IF('Student Record'!T1051="","",'Student Record'!T1051)</f>
        <v/>
      </c>
      <c r="K1054" s="35" t="str">
        <f>IF('Student Record'!V1051="","",'Student Record'!V1051)</f>
        <v/>
      </c>
      <c r="L1054" s="40" t="str">
        <f>IF('Student Record'!W1051="","",'Student Record'!W1051)</f>
        <v/>
      </c>
    </row>
    <row r="1055" spans="1:12" ht="20.100000000000001" customHeight="1" x14ac:dyDescent="0.25">
      <c r="A1055" s="39" t="str">
        <f>IF(Table1[[#This Row],[Name of Student]]="","",ROWS($A$1:A1051))</f>
        <v/>
      </c>
      <c r="B1055" s="36" t="str">
        <f>IF('Student Record'!A1052="","",'Student Record'!A1052)&amp;" "&amp;IF('Student Record'!B1052="","",'Student Record'!B1052)</f>
        <v xml:space="preserve"> </v>
      </c>
      <c r="C1055" s="35" t="str">
        <f>IF('Student Record'!C1052="","",'Student Record'!C1052)</f>
        <v/>
      </c>
      <c r="D1055" s="41" t="str">
        <f>IF('Student Record'!K1052="","",'Student Record'!K1052)</f>
        <v/>
      </c>
      <c r="E1055" s="41" t="str">
        <f>IF('Student Record'!E1052="","",'Student Record'!E1052)</f>
        <v/>
      </c>
      <c r="F1055" s="41" t="str">
        <f>IF('Student Record'!G1052="","",'Student Record'!G1052)</f>
        <v/>
      </c>
      <c r="G1055" s="41" t="str">
        <f>IF('Student Record'!H1052="","",'Student Record'!H1052)</f>
        <v/>
      </c>
      <c r="H1055" s="44" t="str">
        <f>IF('Student Record'!J1052="","",'Student Record'!J1052)</f>
        <v/>
      </c>
      <c r="I1055" s="44" t="str">
        <f>IF('Student Record'!D1052="","",'Student Record'!D1052)</f>
        <v/>
      </c>
      <c r="J1055" s="35" t="str">
        <f>IF('Student Record'!T1052="","",'Student Record'!T1052)</f>
        <v/>
      </c>
      <c r="K1055" s="35" t="str">
        <f>IF('Student Record'!V1052="","",'Student Record'!V1052)</f>
        <v/>
      </c>
      <c r="L1055" s="40" t="str">
        <f>IF('Student Record'!W1052="","",'Student Record'!W1052)</f>
        <v/>
      </c>
    </row>
    <row r="1056" spans="1:12" ht="20.100000000000001" customHeight="1" x14ac:dyDescent="0.25">
      <c r="A1056" s="39" t="str">
        <f>IF(Table1[[#This Row],[Name of Student]]="","",ROWS($A$1:A1052))</f>
        <v/>
      </c>
      <c r="B1056" s="36" t="str">
        <f>IF('Student Record'!A1053="","",'Student Record'!A1053)&amp;" "&amp;IF('Student Record'!B1053="","",'Student Record'!B1053)</f>
        <v xml:space="preserve"> </v>
      </c>
      <c r="C1056" s="35" t="str">
        <f>IF('Student Record'!C1053="","",'Student Record'!C1053)</f>
        <v/>
      </c>
      <c r="D1056" s="41" t="str">
        <f>IF('Student Record'!K1053="","",'Student Record'!K1053)</f>
        <v/>
      </c>
      <c r="E1056" s="41" t="str">
        <f>IF('Student Record'!E1053="","",'Student Record'!E1053)</f>
        <v/>
      </c>
      <c r="F1056" s="41" t="str">
        <f>IF('Student Record'!G1053="","",'Student Record'!G1053)</f>
        <v/>
      </c>
      <c r="G1056" s="41" t="str">
        <f>IF('Student Record'!H1053="","",'Student Record'!H1053)</f>
        <v/>
      </c>
      <c r="H1056" s="44" t="str">
        <f>IF('Student Record'!J1053="","",'Student Record'!J1053)</f>
        <v/>
      </c>
      <c r="I1056" s="44" t="str">
        <f>IF('Student Record'!D1053="","",'Student Record'!D1053)</f>
        <v/>
      </c>
      <c r="J1056" s="35" t="str">
        <f>IF('Student Record'!T1053="","",'Student Record'!T1053)</f>
        <v/>
      </c>
      <c r="K1056" s="35" t="str">
        <f>IF('Student Record'!V1053="","",'Student Record'!V1053)</f>
        <v/>
      </c>
      <c r="L1056" s="40" t="str">
        <f>IF('Student Record'!W1053="","",'Student Record'!W1053)</f>
        <v/>
      </c>
    </row>
    <row r="1057" spans="1:12" ht="20.100000000000001" customHeight="1" x14ac:dyDescent="0.25">
      <c r="A1057" s="39" t="str">
        <f>IF(Table1[[#This Row],[Name of Student]]="","",ROWS($A$1:A1053))</f>
        <v/>
      </c>
      <c r="B1057" s="36" t="str">
        <f>IF('Student Record'!A1054="","",'Student Record'!A1054)&amp;" "&amp;IF('Student Record'!B1054="","",'Student Record'!B1054)</f>
        <v xml:space="preserve"> </v>
      </c>
      <c r="C1057" s="35" t="str">
        <f>IF('Student Record'!C1054="","",'Student Record'!C1054)</f>
        <v/>
      </c>
      <c r="D1057" s="41" t="str">
        <f>IF('Student Record'!K1054="","",'Student Record'!K1054)</f>
        <v/>
      </c>
      <c r="E1057" s="41" t="str">
        <f>IF('Student Record'!E1054="","",'Student Record'!E1054)</f>
        <v/>
      </c>
      <c r="F1057" s="41" t="str">
        <f>IF('Student Record'!G1054="","",'Student Record'!G1054)</f>
        <v/>
      </c>
      <c r="G1057" s="41" t="str">
        <f>IF('Student Record'!H1054="","",'Student Record'!H1054)</f>
        <v/>
      </c>
      <c r="H1057" s="44" t="str">
        <f>IF('Student Record'!J1054="","",'Student Record'!J1054)</f>
        <v/>
      </c>
      <c r="I1057" s="44" t="str">
        <f>IF('Student Record'!D1054="","",'Student Record'!D1054)</f>
        <v/>
      </c>
      <c r="J1057" s="35" t="str">
        <f>IF('Student Record'!T1054="","",'Student Record'!T1054)</f>
        <v/>
      </c>
      <c r="K1057" s="35" t="str">
        <f>IF('Student Record'!V1054="","",'Student Record'!V1054)</f>
        <v/>
      </c>
      <c r="L1057" s="40" t="str">
        <f>IF('Student Record'!W1054="","",'Student Record'!W1054)</f>
        <v/>
      </c>
    </row>
    <row r="1058" spans="1:12" ht="20.100000000000001" customHeight="1" x14ac:dyDescent="0.25">
      <c r="A1058" s="39" t="str">
        <f>IF(Table1[[#This Row],[Name of Student]]="","",ROWS($A$1:A1054))</f>
        <v/>
      </c>
      <c r="B1058" s="36" t="str">
        <f>IF('Student Record'!A1055="","",'Student Record'!A1055)&amp;" "&amp;IF('Student Record'!B1055="","",'Student Record'!B1055)</f>
        <v xml:space="preserve"> </v>
      </c>
      <c r="C1058" s="35" t="str">
        <f>IF('Student Record'!C1055="","",'Student Record'!C1055)</f>
        <v/>
      </c>
      <c r="D1058" s="41" t="str">
        <f>IF('Student Record'!K1055="","",'Student Record'!K1055)</f>
        <v/>
      </c>
      <c r="E1058" s="41" t="str">
        <f>IF('Student Record'!E1055="","",'Student Record'!E1055)</f>
        <v/>
      </c>
      <c r="F1058" s="41" t="str">
        <f>IF('Student Record'!G1055="","",'Student Record'!G1055)</f>
        <v/>
      </c>
      <c r="G1058" s="41" t="str">
        <f>IF('Student Record'!H1055="","",'Student Record'!H1055)</f>
        <v/>
      </c>
      <c r="H1058" s="44" t="str">
        <f>IF('Student Record'!J1055="","",'Student Record'!J1055)</f>
        <v/>
      </c>
      <c r="I1058" s="44" t="str">
        <f>IF('Student Record'!D1055="","",'Student Record'!D1055)</f>
        <v/>
      </c>
      <c r="J1058" s="35" t="str">
        <f>IF('Student Record'!T1055="","",'Student Record'!T1055)</f>
        <v/>
      </c>
      <c r="K1058" s="35" t="str">
        <f>IF('Student Record'!V1055="","",'Student Record'!V1055)</f>
        <v/>
      </c>
      <c r="L1058" s="40" t="str">
        <f>IF('Student Record'!W1055="","",'Student Record'!W1055)</f>
        <v/>
      </c>
    </row>
    <row r="1059" spans="1:12" ht="20.100000000000001" customHeight="1" x14ac:dyDescent="0.25">
      <c r="A1059" s="39" t="str">
        <f>IF(Table1[[#This Row],[Name of Student]]="","",ROWS($A$1:A1055))</f>
        <v/>
      </c>
      <c r="B1059" s="36" t="str">
        <f>IF('Student Record'!A1056="","",'Student Record'!A1056)&amp;" "&amp;IF('Student Record'!B1056="","",'Student Record'!B1056)</f>
        <v xml:space="preserve"> </v>
      </c>
      <c r="C1059" s="35" t="str">
        <f>IF('Student Record'!C1056="","",'Student Record'!C1056)</f>
        <v/>
      </c>
      <c r="D1059" s="41" t="str">
        <f>IF('Student Record'!K1056="","",'Student Record'!K1056)</f>
        <v/>
      </c>
      <c r="E1059" s="41" t="str">
        <f>IF('Student Record'!E1056="","",'Student Record'!E1056)</f>
        <v/>
      </c>
      <c r="F1059" s="41" t="str">
        <f>IF('Student Record'!G1056="","",'Student Record'!G1056)</f>
        <v/>
      </c>
      <c r="G1059" s="41" t="str">
        <f>IF('Student Record'!H1056="","",'Student Record'!H1056)</f>
        <v/>
      </c>
      <c r="H1059" s="44" t="str">
        <f>IF('Student Record'!J1056="","",'Student Record'!J1056)</f>
        <v/>
      </c>
      <c r="I1059" s="44" t="str">
        <f>IF('Student Record'!D1056="","",'Student Record'!D1056)</f>
        <v/>
      </c>
      <c r="J1059" s="35" t="str">
        <f>IF('Student Record'!T1056="","",'Student Record'!T1056)</f>
        <v/>
      </c>
      <c r="K1059" s="35" t="str">
        <f>IF('Student Record'!V1056="","",'Student Record'!V1056)</f>
        <v/>
      </c>
      <c r="L1059" s="40" t="str">
        <f>IF('Student Record'!W1056="","",'Student Record'!W1056)</f>
        <v/>
      </c>
    </row>
    <row r="1060" spans="1:12" ht="20.100000000000001" customHeight="1" x14ac:dyDescent="0.25">
      <c r="A1060" s="39" t="str">
        <f>IF(Table1[[#This Row],[Name of Student]]="","",ROWS($A$1:A1056))</f>
        <v/>
      </c>
      <c r="B1060" s="36" t="str">
        <f>IF('Student Record'!A1057="","",'Student Record'!A1057)&amp;" "&amp;IF('Student Record'!B1057="","",'Student Record'!B1057)</f>
        <v xml:space="preserve"> </v>
      </c>
      <c r="C1060" s="35" t="str">
        <f>IF('Student Record'!C1057="","",'Student Record'!C1057)</f>
        <v/>
      </c>
      <c r="D1060" s="41" t="str">
        <f>IF('Student Record'!K1057="","",'Student Record'!K1057)</f>
        <v/>
      </c>
      <c r="E1060" s="41" t="str">
        <f>IF('Student Record'!E1057="","",'Student Record'!E1057)</f>
        <v/>
      </c>
      <c r="F1060" s="41" t="str">
        <f>IF('Student Record'!G1057="","",'Student Record'!G1057)</f>
        <v/>
      </c>
      <c r="G1060" s="41" t="str">
        <f>IF('Student Record'!H1057="","",'Student Record'!H1057)</f>
        <v/>
      </c>
      <c r="H1060" s="44" t="str">
        <f>IF('Student Record'!J1057="","",'Student Record'!J1057)</f>
        <v/>
      </c>
      <c r="I1060" s="44" t="str">
        <f>IF('Student Record'!D1057="","",'Student Record'!D1057)</f>
        <v/>
      </c>
      <c r="J1060" s="35" t="str">
        <f>IF('Student Record'!T1057="","",'Student Record'!T1057)</f>
        <v/>
      </c>
      <c r="K1060" s="35" t="str">
        <f>IF('Student Record'!V1057="","",'Student Record'!V1057)</f>
        <v/>
      </c>
      <c r="L1060" s="40" t="str">
        <f>IF('Student Record'!W1057="","",'Student Record'!W1057)</f>
        <v/>
      </c>
    </row>
    <row r="1061" spans="1:12" ht="20.100000000000001" customHeight="1" x14ac:dyDescent="0.25">
      <c r="A1061" s="39" t="str">
        <f>IF(Table1[[#This Row],[Name of Student]]="","",ROWS($A$1:A1057))</f>
        <v/>
      </c>
      <c r="B1061" s="36" t="str">
        <f>IF('Student Record'!A1058="","",'Student Record'!A1058)&amp;" "&amp;IF('Student Record'!B1058="","",'Student Record'!B1058)</f>
        <v xml:space="preserve"> </v>
      </c>
      <c r="C1061" s="35" t="str">
        <f>IF('Student Record'!C1058="","",'Student Record'!C1058)</f>
        <v/>
      </c>
      <c r="D1061" s="41" t="str">
        <f>IF('Student Record'!K1058="","",'Student Record'!K1058)</f>
        <v/>
      </c>
      <c r="E1061" s="41" t="str">
        <f>IF('Student Record'!E1058="","",'Student Record'!E1058)</f>
        <v/>
      </c>
      <c r="F1061" s="41" t="str">
        <f>IF('Student Record'!G1058="","",'Student Record'!G1058)</f>
        <v/>
      </c>
      <c r="G1061" s="41" t="str">
        <f>IF('Student Record'!H1058="","",'Student Record'!H1058)</f>
        <v/>
      </c>
      <c r="H1061" s="44" t="str">
        <f>IF('Student Record'!J1058="","",'Student Record'!J1058)</f>
        <v/>
      </c>
      <c r="I1061" s="44" t="str">
        <f>IF('Student Record'!D1058="","",'Student Record'!D1058)</f>
        <v/>
      </c>
      <c r="J1061" s="35" t="str">
        <f>IF('Student Record'!T1058="","",'Student Record'!T1058)</f>
        <v/>
      </c>
      <c r="K1061" s="35" t="str">
        <f>IF('Student Record'!V1058="","",'Student Record'!V1058)</f>
        <v/>
      </c>
      <c r="L1061" s="40" t="str">
        <f>IF('Student Record'!W1058="","",'Student Record'!W1058)</f>
        <v/>
      </c>
    </row>
    <row r="1062" spans="1:12" ht="20.100000000000001" customHeight="1" x14ac:dyDescent="0.25">
      <c r="A1062" s="39" t="str">
        <f>IF(Table1[[#This Row],[Name of Student]]="","",ROWS($A$1:A1058))</f>
        <v/>
      </c>
      <c r="B1062" s="36" t="str">
        <f>IF('Student Record'!A1059="","",'Student Record'!A1059)&amp;" "&amp;IF('Student Record'!B1059="","",'Student Record'!B1059)</f>
        <v xml:space="preserve"> </v>
      </c>
      <c r="C1062" s="35" t="str">
        <f>IF('Student Record'!C1059="","",'Student Record'!C1059)</f>
        <v/>
      </c>
      <c r="D1062" s="41" t="str">
        <f>IF('Student Record'!K1059="","",'Student Record'!K1059)</f>
        <v/>
      </c>
      <c r="E1062" s="41" t="str">
        <f>IF('Student Record'!E1059="","",'Student Record'!E1059)</f>
        <v/>
      </c>
      <c r="F1062" s="41" t="str">
        <f>IF('Student Record'!G1059="","",'Student Record'!G1059)</f>
        <v/>
      </c>
      <c r="G1062" s="41" t="str">
        <f>IF('Student Record'!H1059="","",'Student Record'!H1059)</f>
        <v/>
      </c>
      <c r="H1062" s="44" t="str">
        <f>IF('Student Record'!J1059="","",'Student Record'!J1059)</f>
        <v/>
      </c>
      <c r="I1062" s="44" t="str">
        <f>IF('Student Record'!D1059="","",'Student Record'!D1059)</f>
        <v/>
      </c>
      <c r="J1062" s="35" t="str">
        <f>IF('Student Record'!T1059="","",'Student Record'!T1059)</f>
        <v/>
      </c>
      <c r="K1062" s="35" t="str">
        <f>IF('Student Record'!V1059="","",'Student Record'!V1059)</f>
        <v/>
      </c>
      <c r="L1062" s="40" t="str">
        <f>IF('Student Record'!W1059="","",'Student Record'!W1059)</f>
        <v/>
      </c>
    </row>
    <row r="1063" spans="1:12" ht="20.100000000000001" customHeight="1" x14ac:dyDescent="0.25">
      <c r="A1063" s="39" t="str">
        <f>IF(Table1[[#This Row],[Name of Student]]="","",ROWS($A$1:A1059))</f>
        <v/>
      </c>
      <c r="B1063" s="36" t="str">
        <f>IF('Student Record'!A1060="","",'Student Record'!A1060)&amp;" "&amp;IF('Student Record'!B1060="","",'Student Record'!B1060)</f>
        <v xml:space="preserve"> </v>
      </c>
      <c r="C1063" s="35" t="str">
        <f>IF('Student Record'!C1060="","",'Student Record'!C1060)</f>
        <v/>
      </c>
      <c r="D1063" s="41" t="str">
        <f>IF('Student Record'!K1060="","",'Student Record'!K1060)</f>
        <v/>
      </c>
      <c r="E1063" s="41" t="str">
        <f>IF('Student Record'!E1060="","",'Student Record'!E1060)</f>
        <v/>
      </c>
      <c r="F1063" s="41" t="str">
        <f>IF('Student Record'!G1060="","",'Student Record'!G1060)</f>
        <v/>
      </c>
      <c r="G1063" s="41" t="str">
        <f>IF('Student Record'!H1060="","",'Student Record'!H1060)</f>
        <v/>
      </c>
      <c r="H1063" s="44" t="str">
        <f>IF('Student Record'!J1060="","",'Student Record'!J1060)</f>
        <v/>
      </c>
      <c r="I1063" s="44" t="str">
        <f>IF('Student Record'!D1060="","",'Student Record'!D1060)</f>
        <v/>
      </c>
      <c r="J1063" s="35" t="str">
        <f>IF('Student Record'!T1060="","",'Student Record'!T1060)</f>
        <v/>
      </c>
      <c r="K1063" s="35" t="str">
        <f>IF('Student Record'!V1060="","",'Student Record'!V1060)</f>
        <v/>
      </c>
      <c r="L1063" s="40" t="str">
        <f>IF('Student Record'!W1060="","",'Student Record'!W1060)</f>
        <v/>
      </c>
    </row>
    <row r="1064" spans="1:12" ht="20.100000000000001" customHeight="1" x14ac:dyDescent="0.25">
      <c r="A1064" s="39" t="str">
        <f>IF(Table1[[#This Row],[Name of Student]]="","",ROWS($A$1:A1060))</f>
        <v/>
      </c>
      <c r="B1064" s="36" t="str">
        <f>IF('Student Record'!A1061="","",'Student Record'!A1061)&amp;" "&amp;IF('Student Record'!B1061="","",'Student Record'!B1061)</f>
        <v xml:space="preserve"> </v>
      </c>
      <c r="C1064" s="35" t="str">
        <f>IF('Student Record'!C1061="","",'Student Record'!C1061)</f>
        <v/>
      </c>
      <c r="D1064" s="41" t="str">
        <f>IF('Student Record'!K1061="","",'Student Record'!K1061)</f>
        <v/>
      </c>
      <c r="E1064" s="41" t="str">
        <f>IF('Student Record'!E1061="","",'Student Record'!E1061)</f>
        <v/>
      </c>
      <c r="F1064" s="41" t="str">
        <f>IF('Student Record'!G1061="","",'Student Record'!G1061)</f>
        <v/>
      </c>
      <c r="G1064" s="41" t="str">
        <f>IF('Student Record'!H1061="","",'Student Record'!H1061)</f>
        <v/>
      </c>
      <c r="H1064" s="44" t="str">
        <f>IF('Student Record'!J1061="","",'Student Record'!J1061)</f>
        <v/>
      </c>
      <c r="I1064" s="44" t="str">
        <f>IF('Student Record'!D1061="","",'Student Record'!D1061)</f>
        <v/>
      </c>
      <c r="J1064" s="35" t="str">
        <f>IF('Student Record'!T1061="","",'Student Record'!T1061)</f>
        <v/>
      </c>
      <c r="K1064" s="35" t="str">
        <f>IF('Student Record'!V1061="","",'Student Record'!V1061)</f>
        <v/>
      </c>
      <c r="L1064" s="40" t="str">
        <f>IF('Student Record'!W1061="","",'Student Record'!W1061)</f>
        <v/>
      </c>
    </row>
    <row r="1065" spans="1:12" ht="20.100000000000001" customHeight="1" x14ac:dyDescent="0.25">
      <c r="A1065" s="39" t="str">
        <f>IF(Table1[[#This Row],[Name of Student]]="","",ROWS($A$1:A1061))</f>
        <v/>
      </c>
      <c r="B1065" s="36" t="str">
        <f>IF('Student Record'!A1062="","",'Student Record'!A1062)&amp;" "&amp;IF('Student Record'!B1062="","",'Student Record'!B1062)</f>
        <v xml:space="preserve"> </v>
      </c>
      <c r="C1065" s="35" t="str">
        <f>IF('Student Record'!C1062="","",'Student Record'!C1062)</f>
        <v/>
      </c>
      <c r="D1065" s="41" t="str">
        <f>IF('Student Record'!K1062="","",'Student Record'!K1062)</f>
        <v/>
      </c>
      <c r="E1065" s="41" t="str">
        <f>IF('Student Record'!E1062="","",'Student Record'!E1062)</f>
        <v/>
      </c>
      <c r="F1065" s="41" t="str">
        <f>IF('Student Record'!G1062="","",'Student Record'!G1062)</f>
        <v/>
      </c>
      <c r="G1065" s="41" t="str">
        <f>IF('Student Record'!H1062="","",'Student Record'!H1062)</f>
        <v/>
      </c>
      <c r="H1065" s="44" t="str">
        <f>IF('Student Record'!J1062="","",'Student Record'!J1062)</f>
        <v/>
      </c>
      <c r="I1065" s="44" t="str">
        <f>IF('Student Record'!D1062="","",'Student Record'!D1062)</f>
        <v/>
      </c>
      <c r="J1065" s="35" t="str">
        <f>IF('Student Record'!T1062="","",'Student Record'!T1062)</f>
        <v/>
      </c>
      <c r="K1065" s="35" t="str">
        <f>IF('Student Record'!V1062="","",'Student Record'!V1062)</f>
        <v/>
      </c>
      <c r="L1065" s="40" t="str">
        <f>IF('Student Record'!W1062="","",'Student Record'!W1062)</f>
        <v/>
      </c>
    </row>
    <row r="1066" spans="1:12" ht="20.100000000000001" customHeight="1" x14ac:dyDescent="0.25">
      <c r="A1066" s="39" t="str">
        <f>IF(Table1[[#This Row],[Name of Student]]="","",ROWS($A$1:A1062))</f>
        <v/>
      </c>
      <c r="B1066" s="36" t="str">
        <f>IF('Student Record'!A1063="","",'Student Record'!A1063)&amp;" "&amp;IF('Student Record'!B1063="","",'Student Record'!B1063)</f>
        <v xml:space="preserve"> </v>
      </c>
      <c r="C1066" s="35" t="str">
        <f>IF('Student Record'!C1063="","",'Student Record'!C1063)</f>
        <v/>
      </c>
      <c r="D1066" s="41" t="str">
        <f>IF('Student Record'!K1063="","",'Student Record'!K1063)</f>
        <v/>
      </c>
      <c r="E1066" s="41" t="str">
        <f>IF('Student Record'!E1063="","",'Student Record'!E1063)</f>
        <v/>
      </c>
      <c r="F1066" s="41" t="str">
        <f>IF('Student Record'!G1063="","",'Student Record'!G1063)</f>
        <v/>
      </c>
      <c r="G1066" s="41" t="str">
        <f>IF('Student Record'!H1063="","",'Student Record'!H1063)</f>
        <v/>
      </c>
      <c r="H1066" s="44" t="str">
        <f>IF('Student Record'!J1063="","",'Student Record'!J1063)</f>
        <v/>
      </c>
      <c r="I1066" s="44" t="str">
        <f>IF('Student Record'!D1063="","",'Student Record'!D1063)</f>
        <v/>
      </c>
      <c r="J1066" s="35" t="str">
        <f>IF('Student Record'!T1063="","",'Student Record'!T1063)</f>
        <v/>
      </c>
      <c r="K1066" s="35" t="str">
        <f>IF('Student Record'!V1063="","",'Student Record'!V1063)</f>
        <v/>
      </c>
      <c r="L1066" s="40" t="str">
        <f>IF('Student Record'!W1063="","",'Student Record'!W1063)</f>
        <v/>
      </c>
    </row>
    <row r="1067" spans="1:12" ht="20.100000000000001" customHeight="1" x14ac:dyDescent="0.25">
      <c r="A1067" s="39" t="str">
        <f>IF(Table1[[#This Row],[Name of Student]]="","",ROWS($A$1:A1063))</f>
        <v/>
      </c>
      <c r="B1067" s="36" t="str">
        <f>IF('Student Record'!A1064="","",'Student Record'!A1064)&amp;" "&amp;IF('Student Record'!B1064="","",'Student Record'!B1064)</f>
        <v xml:space="preserve"> </v>
      </c>
      <c r="C1067" s="35" t="str">
        <f>IF('Student Record'!C1064="","",'Student Record'!C1064)</f>
        <v/>
      </c>
      <c r="D1067" s="41" t="str">
        <f>IF('Student Record'!K1064="","",'Student Record'!K1064)</f>
        <v/>
      </c>
      <c r="E1067" s="41" t="str">
        <f>IF('Student Record'!E1064="","",'Student Record'!E1064)</f>
        <v/>
      </c>
      <c r="F1067" s="41" t="str">
        <f>IF('Student Record'!G1064="","",'Student Record'!G1064)</f>
        <v/>
      </c>
      <c r="G1067" s="41" t="str">
        <f>IF('Student Record'!H1064="","",'Student Record'!H1064)</f>
        <v/>
      </c>
      <c r="H1067" s="44" t="str">
        <f>IF('Student Record'!J1064="","",'Student Record'!J1064)</f>
        <v/>
      </c>
      <c r="I1067" s="44" t="str">
        <f>IF('Student Record'!D1064="","",'Student Record'!D1064)</f>
        <v/>
      </c>
      <c r="J1067" s="35" t="str">
        <f>IF('Student Record'!T1064="","",'Student Record'!T1064)</f>
        <v/>
      </c>
      <c r="K1067" s="35" t="str">
        <f>IF('Student Record'!V1064="","",'Student Record'!V1064)</f>
        <v/>
      </c>
      <c r="L1067" s="40" t="str">
        <f>IF('Student Record'!W1064="","",'Student Record'!W1064)</f>
        <v/>
      </c>
    </row>
    <row r="1068" spans="1:12" ht="20.100000000000001" customHeight="1" x14ac:dyDescent="0.25">
      <c r="A1068" s="39" t="str">
        <f>IF(Table1[[#This Row],[Name of Student]]="","",ROWS($A$1:A1064))</f>
        <v/>
      </c>
      <c r="B1068" s="36" t="str">
        <f>IF('Student Record'!A1065="","",'Student Record'!A1065)&amp;" "&amp;IF('Student Record'!B1065="","",'Student Record'!B1065)</f>
        <v xml:space="preserve"> </v>
      </c>
      <c r="C1068" s="35" t="str">
        <f>IF('Student Record'!C1065="","",'Student Record'!C1065)</f>
        <v/>
      </c>
      <c r="D1068" s="41" t="str">
        <f>IF('Student Record'!K1065="","",'Student Record'!K1065)</f>
        <v/>
      </c>
      <c r="E1068" s="41" t="str">
        <f>IF('Student Record'!E1065="","",'Student Record'!E1065)</f>
        <v/>
      </c>
      <c r="F1068" s="41" t="str">
        <f>IF('Student Record'!G1065="","",'Student Record'!G1065)</f>
        <v/>
      </c>
      <c r="G1068" s="41" t="str">
        <f>IF('Student Record'!H1065="","",'Student Record'!H1065)</f>
        <v/>
      </c>
      <c r="H1068" s="44" t="str">
        <f>IF('Student Record'!J1065="","",'Student Record'!J1065)</f>
        <v/>
      </c>
      <c r="I1068" s="44" t="str">
        <f>IF('Student Record'!D1065="","",'Student Record'!D1065)</f>
        <v/>
      </c>
      <c r="J1068" s="35" t="str">
        <f>IF('Student Record'!T1065="","",'Student Record'!T1065)</f>
        <v/>
      </c>
      <c r="K1068" s="35" t="str">
        <f>IF('Student Record'!V1065="","",'Student Record'!V1065)</f>
        <v/>
      </c>
      <c r="L1068" s="40" t="str">
        <f>IF('Student Record'!W1065="","",'Student Record'!W1065)</f>
        <v/>
      </c>
    </row>
    <row r="1069" spans="1:12" ht="20.100000000000001" customHeight="1" x14ac:dyDescent="0.25">
      <c r="A1069" s="39" t="str">
        <f>IF(Table1[[#This Row],[Name of Student]]="","",ROWS($A$1:A1065))</f>
        <v/>
      </c>
      <c r="B1069" s="36" t="str">
        <f>IF('Student Record'!A1066="","",'Student Record'!A1066)&amp;" "&amp;IF('Student Record'!B1066="","",'Student Record'!B1066)</f>
        <v xml:space="preserve"> </v>
      </c>
      <c r="C1069" s="35" t="str">
        <f>IF('Student Record'!C1066="","",'Student Record'!C1066)</f>
        <v/>
      </c>
      <c r="D1069" s="41" t="str">
        <f>IF('Student Record'!K1066="","",'Student Record'!K1066)</f>
        <v/>
      </c>
      <c r="E1069" s="41" t="str">
        <f>IF('Student Record'!E1066="","",'Student Record'!E1066)</f>
        <v/>
      </c>
      <c r="F1069" s="41" t="str">
        <f>IF('Student Record'!G1066="","",'Student Record'!G1066)</f>
        <v/>
      </c>
      <c r="G1069" s="41" t="str">
        <f>IF('Student Record'!H1066="","",'Student Record'!H1066)</f>
        <v/>
      </c>
      <c r="H1069" s="44" t="str">
        <f>IF('Student Record'!J1066="","",'Student Record'!J1066)</f>
        <v/>
      </c>
      <c r="I1069" s="44" t="str">
        <f>IF('Student Record'!D1066="","",'Student Record'!D1066)</f>
        <v/>
      </c>
      <c r="J1069" s="35" t="str">
        <f>IF('Student Record'!T1066="","",'Student Record'!T1066)</f>
        <v/>
      </c>
      <c r="K1069" s="35" t="str">
        <f>IF('Student Record'!V1066="","",'Student Record'!V1066)</f>
        <v/>
      </c>
      <c r="L1069" s="40" t="str">
        <f>IF('Student Record'!W1066="","",'Student Record'!W1066)</f>
        <v/>
      </c>
    </row>
    <row r="1070" spans="1:12" ht="20.100000000000001" customHeight="1" x14ac:dyDescent="0.25">
      <c r="A1070" s="39" t="str">
        <f>IF(Table1[[#This Row],[Name of Student]]="","",ROWS($A$1:A1066))</f>
        <v/>
      </c>
      <c r="B1070" s="36" t="str">
        <f>IF('Student Record'!A1067="","",'Student Record'!A1067)&amp;" "&amp;IF('Student Record'!B1067="","",'Student Record'!B1067)</f>
        <v xml:space="preserve"> </v>
      </c>
      <c r="C1070" s="35" t="str">
        <f>IF('Student Record'!C1067="","",'Student Record'!C1067)</f>
        <v/>
      </c>
      <c r="D1070" s="41" t="str">
        <f>IF('Student Record'!K1067="","",'Student Record'!K1067)</f>
        <v/>
      </c>
      <c r="E1070" s="41" t="str">
        <f>IF('Student Record'!E1067="","",'Student Record'!E1067)</f>
        <v/>
      </c>
      <c r="F1070" s="41" t="str">
        <f>IF('Student Record'!G1067="","",'Student Record'!G1067)</f>
        <v/>
      </c>
      <c r="G1070" s="41" t="str">
        <f>IF('Student Record'!H1067="","",'Student Record'!H1067)</f>
        <v/>
      </c>
      <c r="H1070" s="44" t="str">
        <f>IF('Student Record'!J1067="","",'Student Record'!J1067)</f>
        <v/>
      </c>
      <c r="I1070" s="44" t="str">
        <f>IF('Student Record'!D1067="","",'Student Record'!D1067)</f>
        <v/>
      </c>
      <c r="J1070" s="35" t="str">
        <f>IF('Student Record'!T1067="","",'Student Record'!T1067)</f>
        <v/>
      </c>
      <c r="K1070" s="35" t="str">
        <f>IF('Student Record'!V1067="","",'Student Record'!V1067)</f>
        <v/>
      </c>
      <c r="L1070" s="40" t="str">
        <f>IF('Student Record'!W1067="","",'Student Record'!W1067)</f>
        <v/>
      </c>
    </row>
    <row r="1071" spans="1:12" ht="20.100000000000001" customHeight="1" x14ac:dyDescent="0.25">
      <c r="A1071" s="39" t="str">
        <f>IF(Table1[[#This Row],[Name of Student]]="","",ROWS($A$1:A1067))</f>
        <v/>
      </c>
      <c r="B1071" s="36" t="str">
        <f>IF('Student Record'!A1068="","",'Student Record'!A1068)&amp;" "&amp;IF('Student Record'!B1068="","",'Student Record'!B1068)</f>
        <v xml:space="preserve"> </v>
      </c>
      <c r="C1071" s="35" t="str">
        <f>IF('Student Record'!C1068="","",'Student Record'!C1068)</f>
        <v/>
      </c>
      <c r="D1071" s="41" t="str">
        <f>IF('Student Record'!K1068="","",'Student Record'!K1068)</f>
        <v/>
      </c>
      <c r="E1071" s="41" t="str">
        <f>IF('Student Record'!E1068="","",'Student Record'!E1068)</f>
        <v/>
      </c>
      <c r="F1071" s="41" t="str">
        <f>IF('Student Record'!G1068="","",'Student Record'!G1068)</f>
        <v/>
      </c>
      <c r="G1071" s="41" t="str">
        <f>IF('Student Record'!H1068="","",'Student Record'!H1068)</f>
        <v/>
      </c>
      <c r="H1071" s="44" t="str">
        <f>IF('Student Record'!J1068="","",'Student Record'!J1068)</f>
        <v/>
      </c>
      <c r="I1071" s="44" t="str">
        <f>IF('Student Record'!D1068="","",'Student Record'!D1068)</f>
        <v/>
      </c>
      <c r="J1071" s="35" t="str">
        <f>IF('Student Record'!T1068="","",'Student Record'!T1068)</f>
        <v/>
      </c>
      <c r="K1071" s="35" t="str">
        <f>IF('Student Record'!V1068="","",'Student Record'!V1068)</f>
        <v/>
      </c>
      <c r="L1071" s="40" t="str">
        <f>IF('Student Record'!W1068="","",'Student Record'!W1068)</f>
        <v/>
      </c>
    </row>
    <row r="1072" spans="1:12" ht="20.100000000000001" customHeight="1" x14ac:dyDescent="0.25">
      <c r="A1072" s="39" t="str">
        <f>IF(Table1[[#This Row],[Name of Student]]="","",ROWS($A$1:A1068))</f>
        <v/>
      </c>
      <c r="B1072" s="36" t="str">
        <f>IF('Student Record'!A1069="","",'Student Record'!A1069)&amp;" "&amp;IF('Student Record'!B1069="","",'Student Record'!B1069)</f>
        <v xml:space="preserve"> </v>
      </c>
      <c r="C1072" s="35" t="str">
        <f>IF('Student Record'!C1069="","",'Student Record'!C1069)</f>
        <v/>
      </c>
      <c r="D1072" s="41" t="str">
        <f>IF('Student Record'!K1069="","",'Student Record'!K1069)</f>
        <v/>
      </c>
      <c r="E1072" s="41" t="str">
        <f>IF('Student Record'!E1069="","",'Student Record'!E1069)</f>
        <v/>
      </c>
      <c r="F1072" s="41" t="str">
        <f>IF('Student Record'!G1069="","",'Student Record'!G1069)</f>
        <v/>
      </c>
      <c r="G1072" s="41" t="str">
        <f>IF('Student Record'!H1069="","",'Student Record'!H1069)</f>
        <v/>
      </c>
      <c r="H1072" s="44" t="str">
        <f>IF('Student Record'!J1069="","",'Student Record'!J1069)</f>
        <v/>
      </c>
      <c r="I1072" s="44" t="str">
        <f>IF('Student Record'!D1069="","",'Student Record'!D1069)</f>
        <v/>
      </c>
      <c r="J1072" s="35" t="str">
        <f>IF('Student Record'!T1069="","",'Student Record'!T1069)</f>
        <v/>
      </c>
      <c r="K1072" s="35" t="str">
        <f>IF('Student Record'!V1069="","",'Student Record'!V1069)</f>
        <v/>
      </c>
      <c r="L1072" s="40" t="str">
        <f>IF('Student Record'!W1069="","",'Student Record'!W1069)</f>
        <v/>
      </c>
    </row>
    <row r="1073" spans="1:12" ht="20.100000000000001" customHeight="1" x14ac:dyDescent="0.25">
      <c r="A1073" s="39" t="str">
        <f>IF(Table1[[#This Row],[Name of Student]]="","",ROWS($A$1:A1069))</f>
        <v/>
      </c>
      <c r="B1073" s="36" t="str">
        <f>IF('Student Record'!A1070="","",'Student Record'!A1070)&amp;" "&amp;IF('Student Record'!B1070="","",'Student Record'!B1070)</f>
        <v xml:space="preserve"> </v>
      </c>
      <c r="C1073" s="35" t="str">
        <f>IF('Student Record'!C1070="","",'Student Record'!C1070)</f>
        <v/>
      </c>
      <c r="D1073" s="41" t="str">
        <f>IF('Student Record'!K1070="","",'Student Record'!K1070)</f>
        <v/>
      </c>
      <c r="E1073" s="41" t="str">
        <f>IF('Student Record'!E1070="","",'Student Record'!E1070)</f>
        <v/>
      </c>
      <c r="F1073" s="41" t="str">
        <f>IF('Student Record'!G1070="","",'Student Record'!G1070)</f>
        <v/>
      </c>
      <c r="G1073" s="41" t="str">
        <f>IF('Student Record'!H1070="","",'Student Record'!H1070)</f>
        <v/>
      </c>
      <c r="H1073" s="44" t="str">
        <f>IF('Student Record'!J1070="","",'Student Record'!J1070)</f>
        <v/>
      </c>
      <c r="I1073" s="44" t="str">
        <f>IF('Student Record'!D1070="","",'Student Record'!D1070)</f>
        <v/>
      </c>
      <c r="J1073" s="35" t="str">
        <f>IF('Student Record'!T1070="","",'Student Record'!T1070)</f>
        <v/>
      </c>
      <c r="K1073" s="35" t="str">
        <f>IF('Student Record'!V1070="","",'Student Record'!V1070)</f>
        <v/>
      </c>
      <c r="L1073" s="40" t="str">
        <f>IF('Student Record'!W1070="","",'Student Record'!W1070)</f>
        <v/>
      </c>
    </row>
    <row r="1074" spans="1:12" ht="20.100000000000001" customHeight="1" x14ac:dyDescent="0.25">
      <c r="A1074" s="39" t="str">
        <f>IF(Table1[[#This Row],[Name of Student]]="","",ROWS($A$1:A1070))</f>
        <v/>
      </c>
      <c r="B1074" s="36" t="str">
        <f>IF('Student Record'!A1071="","",'Student Record'!A1071)&amp;" "&amp;IF('Student Record'!B1071="","",'Student Record'!B1071)</f>
        <v xml:space="preserve"> </v>
      </c>
      <c r="C1074" s="35" t="str">
        <f>IF('Student Record'!C1071="","",'Student Record'!C1071)</f>
        <v/>
      </c>
      <c r="D1074" s="41" t="str">
        <f>IF('Student Record'!K1071="","",'Student Record'!K1071)</f>
        <v/>
      </c>
      <c r="E1074" s="41" t="str">
        <f>IF('Student Record'!E1071="","",'Student Record'!E1071)</f>
        <v/>
      </c>
      <c r="F1074" s="41" t="str">
        <f>IF('Student Record'!G1071="","",'Student Record'!G1071)</f>
        <v/>
      </c>
      <c r="G1074" s="41" t="str">
        <f>IF('Student Record'!H1071="","",'Student Record'!H1071)</f>
        <v/>
      </c>
      <c r="H1074" s="44" t="str">
        <f>IF('Student Record'!J1071="","",'Student Record'!J1071)</f>
        <v/>
      </c>
      <c r="I1074" s="44" t="str">
        <f>IF('Student Record'!D1071="","",'Student Record'!D1071)</f>
        <v/>
      </c>
      <c r="J1074" s="35" t="str">
        <f>IF('Student Record'!T1071="","",'Student Record'!T1071)</f>
        <v/>
      </c>
      <c r="K1074" s="35" t="str">
        <f>IF('Student Record'!V1071="","",'Student Record'!V1071)</f>
        <v/>
      </c>
      <c r="L1074" s="40" t="str">
        <f>IF('Student Record'!W1071="","",'Student Record'!W1071)</f>
        <v/>
      </c>
    </row>
    <row r="1075" spans="1:12" ht="20.100000000000001" customHeight="1" x14ac:dyDescent="0.25">
      <c r="A1075" s="39" t="str">
        <f>IF(Table1[[#This Row],[Name of Student]]="","",ROWS($A$1:A1071))</f>
        <v/>
      </c>
      <c r="B1075" s="36" t="str">
        <f>IF('Student Record'!A1072="","",'Student Record'!A1072)&amp;" "&amp;IF('Student Record'!B1072="","",'Student Record'!B1072)</f>
        <v xml:space="preserve"> </v>
      </c>
      <c r="C1075" s="35" t="str">
        <f>IF('Student Record'!C1072="","",'Student Record'!C1072)</f>
        <v/>
      </c>
      <c r="D1075" s="41" t="str">
        <f>IF('Student Record'!K1072="","",'Student Record'!K1072)</f>
        <v/>
      </c>
      <c r="E1075" s="41" t="str">
        <f>IF('Student Record'!E1072="","",'Student Record'!E1072)</f>
        <v/>
      </c>
      <c r="F1075" s="41" t="str">
        <f>IF('Student Record'!G1072="","",'Student Record'!G1072)</f>
        <v/>
      </c>
      <c r="G1075" s="41" t="str">
        <f>IF('Student Record'!H1072="","",'Student Record'!H1072)</f>
        <v/>
      </c>
      <c r="H1075" s="44" t="str">
        <f>IF('Student Record'!J1072="","",'Student Record'!J1072)</f>
        <v/>
      </c>
      <c r="I1075" s="44" t="str">
        <f>IF('Student Record'!D1072="","",'Student Record'!D1072)</f>
        <v/>
      </c>
      <c r="J1075" s="35" t="str">
        <f>IF('Student Record'!T1072="","",'Student Record'!T1072)</f>
        <v/>
      </c>
      <c r="K1075" s="35" t="str">
        <f>IF('Student Record'!V1072="","",'Student Record'!V1072)</f>
        <v/>
      </c>
      <c r="L1075" s="40" t="str">
        <f>IF('Student Record'!W1072="","",'Student Record'!W1072)</f>
        <v/>
      </c>
    </row>
    <row r="1076" spans="1:12" ht="20.100000000000001" customHeight="1" x14ac:dyDescent="0.25">
      <c r="A1076" s="39" t="str">
        <f>IF(Table1[[#This Row],[Name of Student]]="","",ROWS($A$1:A1072))</f>
        <v/>
      </c>
      <c r="B1076" s="36" t="str">
        <f>IF('Student Record'!A1073="","",'Student Record'!A1073)&amp;" "&amp;IF('Student Record'!B1073="","",'Student Record'!B1073)</f>
        <v xml:space="preserve"> </v>
      </c>
      <c r="C1076" s="35" t="str">
        <f>IF('Student Record'!C1073="","",'Student Record'!C1073)</f>
        <v/>
      </c>
      <c r="D1076" s="41" t="str">
        <f>IF('Student Record'!K1073="","",'Student Record'!K1073)</f>
        <v/>
      </c>
      <c r="E1076" s="41" t="str">
        <f>IF('Student Record'!E1073="","",'Student Record'!E1073)</f>
        <v/>
      </c>
      <c r="F1076" s="41" t="str">
        <f>IF('Student Record'!G1073="","",'Student Record'!G1073)</f>
        <v/>
      </c>
      <c r="G1076" s="41" t="str">
        <f>IF('Student Record'!H1073="","",'Student Record'!H1073)</f>
        <v/>
      </c>
      <c r="H1076" s="44" t="str">
        <f>IF('Student Record'!J1073="","",'Student Record'!J1073)</f>
        <v/>
      </c>
      <c r="I1076" s="44" t="str">
        <f>IF('Student Record'!D1073="","",'Student Record'!D1073)</f>
        <v/>
      </c>
      <c r="J1076" s="35" t="str">
        <f>IF('Student Record'!T1073="","",'Student Record'!T1073)</f>
        <v/>
      </c>
      <c r="K1076" s="35" t="str">
        <f>IF('Student Record'!V1073="","",'Student Record'!V1073)</f>
        <v/>
      </c>
      <c r="L1076" s="40" t="str">
        <f>IF('Student Record'!W1073="","",'Student Record'!W1073)</f>
        <v/>
      </c>
    </row>
    <row r="1077" spans="1:12" ht="20.100000000000001" customHeight="1" x14ac:dyDescent="0.25">
      <c r="A1077" s="39" t="str">
        <f>IF(Table1[[#This Row],[Name of Student]]="","",ROWS($A$1:A1073))</f>
        <v/>
      </c>
      <c r="B1077" s="36" t="str">
        <f>IF('Student Record'!A1074="","",'Student Record'!A1074)&amp;" "&amp;IF('Student Record'!B1074="","",'Student Record'!B1074)</f>
        <v xml:space="preserve"> </v>
      </c>
      <c r="C1077" s="35" t="str">
        <f>IF('Student Record'!C1074="","",'Student Record'!C1074)</f>
        <v/>
      </c>
      <c r="D1077" s="41" t="str">
        <f>IF('Student Record'!K1074="","",'Student Record'!K1074)</f>
        <v/>
      </c>
      <c r="E1077" s="41" t="str">
        <f>IF('Student Record'!E1074="","",'Student Record'!E1074)</f>
        <v/>
      </c>
      <c r="F1077" s="41" t="str">
        <f>IF('Student Record'!G1074="","",'Student Record'!G1074)</f>
        <v/>
      </c>
      <c r="G1077" s="41" t="str">
        <f>IF('Student Record'!H1074="","",'Student Record'!H1074)</f>
        <v/>
      </c>
      <c r="H1077" s="44" t="str">
        <f>IF('Student Record'!J1074="","",'Student Record'!J1074)</f>
        <v/>
      </c>
      <c r="I1077" s="44" t="str">
        <f>IF('Student Record'!D1074="","",'Student Record'!D1074)</f>
        <v/>
      </c>
      <c r="J1077" s="35" t="str">
        <f>IF('Student Record'!T1074="","",'Student Record'!T1074)</f>
        <v/>
      </c>
      <c r="K1077" s="35" t="str">
        <f>IF('Student Record'!V1074="","",'Student Record'!V1074)</f>
        <v/>
      </c>
      <c r="L1077" s="40" t="str">
        <f>IF('Student Record'!W1074="","",'Student Record'!W1074)</f>
        <v/>
      </c>
    </row>
    <row r="1078" spans="1:12" ht="20.100000000000001" customHeight="1" x14ac:dyDescent="0.25">
      <c r="A1078" s="39" t="str">
        <f>IF(Table1[[#This Row],[Name of Student]]="","",ROWS($A$1:A1074))</f>
        <v/>
      </c>
      <c r="B1078" s="36" t="str">
        <f>IF('Student Record'!A1075="","",'Student Record'!A1075)&amp;" "&amp;IF('Student Record'!B1075="","",'Student Record'!B1075)</f>
        <v xml:space="preserve"> </v>
      </c>
      <c r="C1078" s="35" t="str">
        <f>IF('Student Record'!C1075="","",'Student Record'!C1075)</f>
        <v/>
      </c>
      <c r="D1078" s="41" t="str">
        <f>IF('Student Record'!K1075="","",'Student Record'!K1075)</f>
        <v/>
      </c>
      <c r="E1078" s="41" t="str">
        <f>IF('Student Record'!E1075="","",'Student Record'!E1075)</f>
        <v/>
      </c>
      <c r="F1078" s="41" t="str">
        <f>IF('Student Record'!G1075="","",'Student Record'!G1075)</f>
        <v/>
      </c>
      <c r="G1078" s="41" t="str">
        <f>IF('Student Record'!H1075="","",'Student Record'!H1075)</f>
        <v/>
      </c>
      <c r="H1078" s="44" t="str">
        <f>IF('Student Record'!J1075="","",'Student Record'!J1075)</f>
        <v/>
      </c>
      <c r="I1078" s="44" t="str">
        <f>IF('Student Record'!D1075="","",'Student Record'!D1075)</f>
        <v/>
      </c>
      <c r="J1078" s="35" t="str">
        <f>IF('Student Record'!T1075="","",'Student Record'!T1075)</f>
        <v/>
      </c>
      <c r="K1078" s="35" t="str">
        <f>IF('Student Record'!V1075="","",'Student Record'!V1075)</f>
        <v/>
      </c>
      <c r="L1078" s="40" t="str">
        <f>IF('Student Record'!W1075="","",'Student Record'!W1075)</f>
        <v/>
      </c>
    </row>
    <row r="1079" spans="1:12" ht="20.100000000000001" customHeight="1" x14ac:dyDescent="0.25">
      <c r="A1079" s="39" t="str">
        <f>IF(Table1[[#This Row],[Name of Student]]="","",ROWS($A$1:A1075))</f>
        <v/>
      </c>
      <c r="B1079" s="36" t="str">
        <f>IF('Student Record'!A1076="","",'Student Record'!A1076)&amp;" "&amp;IF('Student Record'!B1076="","",'Student Record'!B1076)</f>
        <v xml:space="preserve"> </v>
      </c>
      <c r="C1079" s="35" t="str">
        <f>IF('Student Record'!C1076="","",'Student Record'!C1076)</f>
        <v/>
      </c>
      <c r="D1079" s="41" t="str">
        <f>IF('Student Record'!K1076="","",'Student Record'!K1076)</f>
        <v/>
      </c>
      <c r="E1079" s="41" t="str">
        <f>IF('Student Record'!E1076="","",'Student Record'!E1076)</f>
        <v/>
      </c>
      <c r="F1079" s="41" t="str">
        <f>IF('Student Record'!G1076="","",'Student Record'!G1076)</f>
        <v/>
      </c>
      <c r="G1079" s="41" t="str">
        <f>IF('Student Record'!H1076="","",'Student Record'!H1076)</f>
        <v/>
      </c>
      <c r="H1079" s="44" t="str">
        <f>IF('Student Record'!J1076="","",'Student Record'!J1076)</f>
        <v/>
      </c>
      <c r="I1079" s="44" t="str">
        <f>IF('Student Record'!D1076="","",'Student Record'!D1076)</f>
        <v/>
      </c>
      <c r="J1079" s="35" t="str">
        <f>IF('Student Record'!T1076="","",'Student Record'!T1076)</f>
        <v/>
      </c>
      <c r="K1079" s="35" t="str">
        <f>IF('Student Record'!V1076="","",'Student Record'!V1076)</f>
        <v/>
      </c>
      <c r="L1079" s="40" t="str">
        <f>IF('Student Record'!W1076="","",'Student Record'!W1076)</f>
        <v/>
      </c>
    </row>
    <row r="1080" spans="1:12" ht="20.100000000000001" customHeight="1" x14ac:dyDescent="0.25">
      <c r="A1080" s="39" t="str">
        <f>IF(Table1[[#This Row],[Name of Student]]="","",ROWS($A$1:A1076))</f>
        <v/>
      </c>
      <c r="B1080" s="36" t="str">
        <f>IF('Student Record'!A1077="","",'Student Record'!A1077)&amp;" "&amp;IF('Student Record'!B1077="","",'Student Record'!B1077)</f>
        <v xml:space="preserve"> </v>
      </c>
      <c r="C1080" s="35" t="str">
        <f>IF('Student Record'!C1077="","",'Student Record'!C1077)</f>
        <v/>
      </c>
      <c r="D1080" s="41" t="str">
        <f>IF('Student Record'!K1077="","",'Student Record'!K1077)</f>
        <v/>
      </c>
      <c r="E1080" s="41" t="str">
        <f>IF('Student Record'!E1077="","",'Student Record'!E1077)</f>
        <v/>
      </c>
      <c r="F1080" s="41" t="str">
        <f>IF('Student Record'!G1077="","",'Student Record'!G1077)</f>
        <v/>
      </c>
      <c r="G1080" s="41" t="str">
        <f>IF('Student Record'!H1077="","",'Student Record'!H1077)</f>
        <v/>
      </c>
      <c r="H1080" s="44" t="str">
        <f>IF('Student Record'!J1077="","",'Student Record'!J1077)</f>
        <v/>
      </c>
      <c r="I1080" s="44" t="str">
        <f>IF('Student Record'!D1077="","",'Student Record'!D1077)</f>
        <v/>
      </c>
      <c r="J1080" s="35" t="str">
        <f>IF('Student Record'!T1077="","",'Student Record'!T1077)</f>
        <v/>
      </c>
      <c r="K1080" s="35" t="str">
        <f>IF('Student Record'!V1077="","",'Student Record'!V1077)</f>
        <v/>
      </c>
      <c r="L1080" s="40" t="str">
        <f>IF('Student Record'!W1077="","",'Student Record'!W1077)</f>
        <v/>
      </c>
    </row>
    <row r="1081" spans="1:12" ht="20.100000000000001" customHeight="1" x14ac:dyDescent="0.25">
      <c r="A1081" s="39" t="str">
        <f>IF(Table1[[#This Row],[Name of Student]]="","",ROWS($A$1:A1077))</f>
        <v/>
      </c>
      <c r="B1081" s="36" t="str">
        <f>IF('Student Record'!A1078="","",'Student Record'!A1078)&amp;" "&amp;IF('Student Record'!B1078="","",'Student Record'!B1078)</f>
        <v xml:space="preserve"> </v>
      </c>
      <c r="C1081" s="35" t="str">
        <f>IF('Student Record'!C1078="","",'Student Record'!C1078)</f>
        <v/>
      </c>
      <c r="D1081" s="41" t="str">
        <f>IF('Student Record'!K1078="","",'Student Record'!K1078)</f>
        <v/>
      </c>
      <c r="E1081" s="41" t="str">
        <f>IF('Student Record'!E1078="","",'Student Record'!E1078)</f>
        <v/>
      </c>
      <c r="F1081" s="41" t="str">
        <f>IF('Student Record'!G1078="","",'Student Record'!G1078)</f>
        <v/>
      </c>
      <c r="G1081" s="41" t="str">
        <f>IF('Student Record'!H1078="","",'Student Record'!H1078)</f>
        <v/>
      </c>
      <c r="H1081" s="44" t="str">
        <f>IF('Student Record'!J1078="","",'Student Record'!J1078)</f>
        <v/>
      </c>
      <c r="I1081" s="44" t="str">
        <f>IF('Student Record'!D1078="","",'Student Record'!D1078)</f>
        <v/>
      </c>
      <c r="J1081" s="35" t="str">
        <f>IF('Student Record'!T1078="","",'Student Record'!T1078)</f>
        <v/>
      </c>
      <c r="K1081" s="35" t="str">
        <f>IF('Student Record'!V1078="","",'Student Record'!V1078)</f>
        <v/>
      </c>
      <c r="L1081" s="40" t="str">
        <f>IF('Student Record'!W1078="","",'Student Record'!W1078)</f>
        <v/>
      </c>
    </row>
    <row r="1082" spans="1:12" ht="20.100000000000001" customHeight="1" x14ac:dyDescent="0.25">
      <c r="A1082" s="39" t="str">
        <f>IF(Table1[[#This Row],[Name of Student]]="","",ROWS($A$1:A1078))</f>
        <v/>
      </c>
      <c r="B1082" s="36" t="str">
        <f>IF('Student Record'!A1079="","",'Student Record'!A1079)&amp;" "&amp;IF('Student Record'!B1079="","",'Student Record'!B1079)</f>
        <v xml:space="preserve"> </v>
      </c>
      <c r="C1082" s="35" t="str">
        <f>IF('Student Record'!C1079="","",'Student Record'!C1079)</f>
        <v/>
      </c>
      <c r="D1082" s="41" t="str">
        <f>IF('Student Record'!K1079="","",'Student Record'!K1079)</f>
        <v/>
      </c>
      <c r="E1082" s="41" t="str">
        <f>IF('Student Record'!E1079="","",'Student Record'!E1079)</f>
        <v/>
      </c>
      <c r="F1082" s="41" t="str">
        <f>IF('Student Record'!G1079="","",'Student Record'!G1079)</f>
        <v/>
      </c>
      <c r="G1082" s="41" t="str">
        <f>IF('Student Record'!H1079="","",'Student Record'!H1079)</f>
        <v/>
      </c>
      <c r="H1082" s="44" t="str">
        <f>IF('Student Record'!J1079="","",'Student Record'!J1079)</f>
        <v/>
      </c>
      <c r="I1082" s="44" t="str">
        <f>IF('Student Record'!D1079="","",'Student Record'!D1079)</f>
        <v/>
      </c>
      <c r="J1082" s="35" t="str">
        <f>IF('Student Record'!T1079="","",'Student Record'!T1079)</f>
        <v/>
      </c>
      <c r="K1082" s="35" t="str">
        <f>IF('Student Record'!V1079="","",'Student Record'!V1079)</f>
        <v/>
      </c>
      <c r="L1082" s="40" t="str">
        <f>IF('Student Record'!W1079="","",'Student Record'!W1079)</f>
        <v/>
      </c>
    </row>
    <row r="1083" spans="1:12" ht="20.100000000000001" customHeight="1" x14ac:dyDescent="0.25">
      <c r="A1083" s="39" t="str">
        <f>IF(Table1[[#This Row],[Name of Student]]="","",ROWS($A$1:A1079))</f>
        <v/>
      </c>
      <c r="B1083" s="36" t="str">
        <f>IF('Student Record'!A1080="","",'Student Record'!A1080)&amp;" "&amp;IF('Student Record'!B1080="","",'Student Record'!B1080)</f>
        <v xml:space="preserve"> </v>
      </c>
      <c r="C1083" s="35" t="str">
        <f>IF('Student Record'!C1080="","",'Student Record'!C1080)</f>
        <v/>
      </c>
      <c r="D1083" s="41" t="str">
        <f>IF('Student Record'!K1080="","",'Student Record'!K1080)</f>
        <v/>
      </c>
      <c r="E1083" s="41" t="str">
        <f>IF('Student Record'!E1080="","",'Student Record'!E1080)</f>
        <v/>
      </c>
      <c r="F1083" s="41" t="str">
        <f>IF('Student Record'!G1080="","",'Student Record'!G1080)</f>
        <v/>
      </c>
      <c r="G1083" s="41" t="str">
        <f>IF('Student Record'!H1080="","",'Student Record'!H1080)</f>
        <v/>
      </c>
      <c r="H1083" s="44" t="str">
        <f>IF('Student Record'!J1080="","",'Student Record'!J1080)</f>
        <v/>
      </c>
      <c r="I1083" s="44" t="str">
        <f>IF('Student Record'!D1080="","",'Student Record'!D1080)</f>
        <v/>
      </c>
      <c r="J1083" s="35" t="str">
        <f>IF('Student Record'!T1080="","",'Student Record'!T1080)</f>
        <v/>
      </c>
      <c r="K1083" s="35" t="str">
        <f>IF('Student Record'!V1080="","",'Student Record'!V1080)</f>
        <v/>
      </c>
      <c r="L1083" s="40" t="str">
        <f>IF('Student Record'!W1080="","",'Student Record'!W1080)</f>
        <v/>
      </c>
    </row>
    <row r="1084" spans="1:12" ht="20.100000000000001" customHeight="1" x14ac:dyDescent="0.25">
      <c r="A1084" s="39" t="str">
        <f>IF(Table1[[#This Row],[Name of Student]]="","",ROWS($A$1:A1080))</f>
        <v/>
      </c>
      <c r="B1084" s="36" t="str">
        <f>IF('Student Record'!A1081="","",'Student Record'!A1081)&amp;" "&amp;IF('Student Record'!B1081="","",'Student Record'!B1081)</f>
        <v xml:space="preserve"> </v>
      </c>
      <c r="C1084" s="35" t="str">
        <f>IF('Student Record'!C1081="","",'Student Record'!C1081)</f>
        <v/>
      </c>
      <c r="D1084" s="41" t="str">
        <f>IF('Student Record'!K1081="","",'Student Record'!K1081)</f>
        <v/>
      </c>
      <c r="E1084" s="41" t="str">
        <f>IF('Student Record'!E1081="","",'Student Record'!E1081)</f>
        <v/>
      </c>
      <c r="F1084" s="41" t="str">
        <f>IF('Student Record'!G1081="","",'Student Record'!G1081)</f>
        <v/>
      </c>
      <c r="G1084" s="41" t="str">
        <f>IF('Student Record'!H1081="","",'Student Record'!H1081)</f>
        <v/>
      </c>
      <c r="H1084" s="44" t="str">
        <f>IF('Student Record'!J1081="","",'Student Record'!J1081)</f>
        <v/>
      </c>
      <c r="I1084" s="44" t="str">
        <f>IF('Student Record'!D1081="","",'Student Record'!D1081)</f>
        <v/>
      </c>
      <c r="J1084" s="35" t="str">
        <f>IF('Student Record'!T1081="","",'Student Record'!T1081)</f>
        <v/>
      </c>
      <c r="K1084" s="35" t="str">
        <f>IF('Student Record'!V1081="","",'Student Record'!V1081)</f>
        <v/>
      </c>
      <c r="L1084" s="40" t="str">
        <f>IF('Student Record'!W1081="","",'Student Record'!W1081)</f>
        <v/>
      </c>
    </row>
    <row r="1085" spans="1:12" ht="20.100000000000001" customHeight="1" x14ac:dyDescent="0.25">
      <c r="A1085" s="39" t="str">
        <f>IF(Table1[[#This Row],[Name of Student]]="","",ROWS($A$1:A1081))</f>
        <v/>
      </c>
      <c r="B1085" s="36" t="str">
        <f>IF('Student Record'!A1082="","",'Student Record'!A1082)&amp;" "&amp;IF('Student Record'!B1082="","",'Student Record'!B1082)</f>
        <v xml:space="preserve"> </v>
      </c>
      <c r="C1085" s="35" t="str">
        <f>IF('Student Record'!C1082="","",'Student Record'!C1082)</f>
        <v/>
      </c>
      <c r="D1085" s="41" t="str">
        <f>IF('Student Record'!K1082="","",'Student Record'!K1082)</f>
        <v/>
      </c>
      <c r="E1085" s="41" t="str">
        <f>IF('Student Record'!E1082="","",'Student Record'!E1082)</f>
        <v/>
      </c>
      <c r="F1085" s="41" t="str">
        <f>IF('Student Record'!G1082="","",'Student Record'!G1082)</f>
        <v/>
      </c>
      <c r="G1085" s="41" t="str">
        <f>IF('Student Record'!H1082="","",'Student Record'!H1082)</f>
        <v/>
      </c>
      <c r="H1085" s="44" t="str">
        <f>IF('Student Record'!J1082="","",'Student Record'!J1082)</f>
        <v/>
      </c>
      <c r="I1085" s="44" t="str">
        <f>IF('Student Record'!D1082="","",'Student Record'!D1082)</f>
        <v/>
      </c>
      <c r="J1085" s="35" t="str">
        <f>IF('Student Record'!T1082="","",'Student Record'!T1082)</f>
        <v/>
      </c>
      <c r="K1085" s="35" t="str">
        <f>IF('Student Record'!V1082="","",'Student Record'!V1082)</f>
        <v/>
      </c>
      <c r="L1085" s="40" t="str">
        <f>IF('Student Record'!W1082="","",'Student Record'!W1082)</f>
        <v/>
      </c>
    </row>
    <row r="1086" spans="1:12" ht="20.100000000000001" customHeight="1" x14ac:dyDescent="0.25">
      <c r="A1086" s="39" t="str">
        <f>IF(Table1[[#This Row],[Name of Student]]="","",ROWS($A$1:A1082))</f>
        <v/>
      </c>
      <c r="B1086" s="36" t="str">
        <f>IF('Student Record'!A1083="","",'Student Record'!A1083)&amp;" "&amp;IF('Student Record'!B1083="","",'Student Record'!B1083)</f>
        <v xml:space="preserve"> </v>
      </c>
      <c r="C1086" s="35" t="str">
        <f>IF('Student Record'!C1083="","",'Student Record'!C1083)</f>
        <v/>
      </c>
      <c r="D1086" s="41" t="str">
        <f>IF('Student Record'!K1083="","",'Student Record'!K1083)</f>
        <v/>
      </c>
      <c r="E1086" s="41" t="str">
        <f>IF('Student Record'!E1083="","",'Student Record'!E1083)</f>
        <v/>
      </c>
      <c r="F1086" s="41" t="str">
        <f>IF('Student Record'!G1083="","",'Student Record'!G1083)</f>
        <v/>
      </c>
      <c r="G1086" s="41" t="str">
        <f>IF('Student Record'!H1083="","",'Student Record'!H1083)</f>
        <v/>
      </c>
      <c r="H1086" s="44" t="str">
        <f>IF('Student Record'!J1083="","",'Student Record'!J1083)</f>
        <v/>
      </c>
      <c r="I1086" s="44" t="str">
        <f>IF('Student Record'!D1083="","",'Student Record'!D1083)</f>
        <v/>
      </c>
      <c r="J1086" s="35" t="str">
        <f>IF('Student Record'!T1083="","",'Student Record'!T1083)</f>
        <v/>
      </c>
      <c r="K1086" s="35" t="str">
        <f>IF('Student Record'!V1083="","",'Student Record'!V1083)</f>
        <v/>
      </c>
      <c r="L1086" s="40" t="str">
        <f>IF('Student Record'!W1083="","",'Student Record'!W1083)</f>
        <v/>
      </c>
    </row>
    <row r="1087" spans="1:12" ht="20.100000000000001" customHeight="1" x14ac:dyDescent="0.25">
      <c r="A1087" s="39" t="str">
        <f>IF(Table1[[#This Row],[Name of Student]]="","",ROWS($A$1:A1083))</f>
        <v/>
      </c>
      <c r="B1087" s="36" t="str">
        <f>IF('Student Record'!A1084="","",'Student Record'!A1084)&amp;" "&amp;IF('Student Record'!B1084="","",'Student Record'!B1084)</f>
        <v xml:space="preserve"> </v>
      </c>
      <c r="C1087" s="35" t="str">
        <f>IF('Student Record'!C1084="","",'Student Record'!C1084)</f>
        <v/>
      </c>
      <c r="D1087" s="41" t="str">
        <f>IF('Student Record'!K1084="","",'Student Record'!K1084)</f>
        <v/>
      </c>
      <c r="E1087" s="41" t="str">
        <f>IF('Student Record'!E1084="","",'Student Record'!E1084)</f>
        <v/>
      </c>
      <c r="F1087" s="41" t="str">
        <f>IF('Student Record'!G1084="","",'Student Record'!G1084)</f>
        <v/>
      </c>
      <c r="G1087" s="41" t="str">
        <f>IF('Student Record'!H1084="","",'Student Record'!H1084)</f>
        <v/>
      </c>
      <c r="H1087" s="44" t="str">
        <f>IF('Student Record'!J1084="","",'Student Record'!J1084)</f>
        <v/>
      </c>
      <c r="I1087" s="44" t="str">
        <f>IF('Student Record'!D1084="","",'Student Record'!D1084)</f>
        <v/>
      </c>
      <c r="J1087" s="35" t="str">
        <f>IF('Student Record'!T1084="","",'Student Record'!T1084)</f>
        <v/>
      </c>
      <c r="K1087" s="35" t="str">
        <f>IF('Student Record'!V1084="","",'Student Record'!V1084)</f>
        <v/>
      </c>
      <c r="L1087" s="40" t="str">
        <f>IF('Student Record'!W1084="","",'Student Record'!W1084)</f>
        <v/>
      </c>
    </row>
    <row r="1088" spans="1:12" ht="20.100000000000001" customHeight="1" x14ac:dyDescent="0.25">
      <c r="A1088" s="39" t="str">
        <f>IF(Table1[[#This Row],[Name of Student]]="","",ROWS($A$1:A1084))</f>
        <v/>
      </c>
      <c r="B1088" s="36" t="str">
        <f>IF('Student Record'!A1085="","",'Student Record'!A1085)&amp;" "&amp;IF('Student Record'!B1085="","",'Student Record'!B1085)</f>
        <v xml:space="preserve"> </v>
      </c>
      <c r="C1088" s="35" t="str">
        <f>IF('Student Record'!C1085="","",'Student Record'!C1085)</f>
        <v/>
      </c>
      <c r="D1088" s="41" t="str">
        <f>IF('Student Record'!K1085="","",'Student Record'!K1085)</f>
        <v/>
      </c>
      <c r="E1088" s="41" t="str">
        <f>IF('Student Record'!E1085="","",'Student Record'!E1085)</f>
        <v/>
      </c>
      <c r="F1088" s="41" t="str">
        <f>IF('Student Record'!G1085="","",'Student Record'!G1085)</f>
        <v/>
      </c>
      <c r="G1088" s="41" t="str">
        <f>IF('Student Record'!H1085="","",'Student Record'!H1085)</f>
        <v/>
      </c>
      <c r="H1088" s="44" t="str">
        <f>IF('Student Record'!J1085="","",'Student Record'!J1085)</f>
        <v/>
      </c>
      <c r="I1088" s="44" t="str">
        <f>IF('Student Record'!D1085="","",'Student Record'!D1085)</f>
        <v/>
      </c>
      <c r="J1088" s="35" t="str">
        <f>IF('Student Record'!T1085="","",'Student Record'!T1085)</f>
        <v/>
      </c>
      <c r="K1088" s="35" t="str">
        <f>IF('Student Record'!V1085="","",'Student Record'!V1085)</f>
        <v/>
      </c>
      <c r="L1088" s="40" t="str">
        <f>IF('Student Record'!W1085="","",'Student Record'!W1085)</f>
        <v/>
      </c>
    </row>
    <row r="1089" spans="1:12" ht="20.100000000000001" customHeight="1" x14ac:dyDescent="0.25">
      <c r="A1089" s="39" t="str">
        <f>IF(Table1[[#This Row],[Name of Student]]="","",ROWS($A$1:A1085))</f>
        <v/>
      </c>
      <c r="B1089" s="36" t="str">
        <f>IF('Student Record'!A1086="","",'Student Record'!A1086)&amp;" "&amp;IF('Student Record'!B1086="","",'Student Record'!B1086)</f>
        <v xml:space="preserve"> </v>
      </c>
      <c r="C1089" s="35" t="str">
        <f>IF('Student Record'!C1086="","",'Student Record'!C1086)</f>
        <v/>
      </c>
      <c r="D1089" s="41" t="str">
        <f>IF('Student Record'!K1086="","",'Student Record'!K1086)</f>
        <v/>
      </c>
      <c r="E1089" s="41" t="str">
        <f>IF('Student Record'!E1086="","",'Student Record'!E1086)</f>
        <v/>
      </c>
      <c r="F1089" s="41" t="str">
        <f>IF('Student Record'!G1086="","",'Student Record'!G1086)</f>
        <v/>
      </c>
      <c r="G1089" s="41" t="str">
        <f>IF('Student Record'!H1086="","",'Student Record'!H1086)</f>
        <v/>
      </c>
      <c r="H1089" s="44" t="str">
        <f>IF('Student Record'!J1086="","",'Student Record'!J1086)</f>
        <v/>
      </c>
      <c r="I1089" s="44" t="str">
        <f>IF('Student Record'!D1086="","",'Student Record'!D1086)</f>
        <v/>
      </c>
      <c r="J1089" s="35" t="str">
        <f>IF('Student Record'!T1086="","",'Student Record'!T1086)</f>
        <v/>
      </c>
      <c r="K1089" s="35" t="str">
        <f>IF('Student Record'!V1086="","",'Student Record'!V1086)</f>
        <v/>
      </c>
      <c r="L1089" s="40" t="str">
        <f>IF('Student Record'!W1086="","",'Student Record'!W1086)</f>
        <v/>
      </c>
    </row>
    <row r="1090" spans="1:12" ht="20.100000000000001" customHeight="1" x14ac:dyDescent="0.25">
      <c r="A1090" s="39" t="str">
        <f>IF(Table1[[#This Row],[Name of Student]]="","",ROWS($A$1:A1086))</f>
        <v/>
      </c>
      <c r="B1090" s="36" t="str">
        <f>IF('Student Record'!A1087="","",'Student Record'!A1087)&amp;" "&amp;IF('Student Record'!B1087="","",'Student Record'!B1087)</f>
        <v xml:space="preserve"> </v>
      </c>
      <c r="C1090" s="35" t="str">
        <f>IF('Student Record'!C1087="","",'Student Record'!C1087)</f>
        <v/>
      </c>
      <c r="D1090" s="41" t="str">
        <f>IF('Student Record'!K1087="","",'Student Record'!K1087)</f>
        <v/>
      </c>
      <c r="E1090" s="41" t="str">
        <f>IF('Student Record'!E1087="","",'Student Record'!E1087)</f>
        <v/>
      </c>
      <c r="F1090" s="41" t="str">
        <f>IF('Student Record'!G1087="","",'Student Record'!G1087)</f>
        <v/>
      </c>
      <c r="G1090" s="41" t="str">
        <f>IF('Student Record'!H1087="","",'Student Record'!H1087)</f>
        <v/>
      </c>
      <c r="H1090" s="44" t="str">
        <f>IF('Student Record'!J1087="","",'Student Record'!J1087)</f>
        <v/>
      </c>
      <c r="I1090" s="44" t="str">
        <f>IF('Student Record'!D1087="","",'Student Record'!D1087)</f>
        <v/>
      </c>
      <c r="J1090" s="35" t="str">
        <f>IF('Student Record'!T1087="","",'Student Record'!T1087)</f>
        <v/>
      </c>
      <c r="K1090" s="35" t="str">
        <f>IF('Student Record'!V1087="","",'Student Record'!V1087)</f>
        <v/>
      </c>
      <c r="L1090" s="40" t="str">
        <f>IF('Student Record'!W1087="","",'Student Record'!W1087)</f>
        <v/>
      </c>
    </row>
    <row r="1091" spans="1:12" ht="20.100000000000001" customHeight="1" x14ac:dyDescent="0.25">
      <c r="A1091" s="39" t="str">
        <f>IF(Table1[[#This Row],[Name of Student]]="","",ROWS($A$1:A1087))</f>
        <v/>
      </c>
      <c r="B1091" s="36" t="str">
        <f>IF('Student Record'!A1088="","",'Student Record'!A1088)&amp;" "&amp;IF('Student Record'!B1088="","",'Student Record'!B1088)</f>
        <v xml:space="preserve"> </v>
      </c>
      <c r="C1091" s="35" t="str">
        <f>IF('Student Record'!C1088="","",'Student Record'!C1088)</f>
        <v/>
      </c>
      <c r="D1091" s="41" t="str">
        <f>IF('Student Record'!K1088="","",'Student Record'!K1088)</f>
        <v/>
      </c>
      <c r="E1091" s="41" t="str">
        <f>IF('Student Record'!E1088="","",'Student Record'!E1088)</f>
        <v/>
      </c>
      <c r="F1091" s="41" t="str">
        <f>IF('Student Record'!G1088="","",'Student Record'!G1088)</f>
        <v/>
      </c>
      <c r="G1091" s="41" t="str">
        <f>IF('Student Record'!H1088="","",'Student Record'!H1088)</f>
        <v/>
      </c>
      <c r="H1091" s="44" t="str">
        <f>IF('Student Record'!J1088="","",'Student Record'!J1088)</f>
        <v/>
      </c>
      <c r="I1091" s="44" t="str">
        <f>IF('Student Record'!D1088="","",'Student Record'!D1088)</f>
        <v/>
      </c>
      <c r="J1091" s="35" t="str">
        <f>IF('Student Record'!T1088="","",'Student Record'!T1088)</f>
        <v/>
      </c>
      <c r="K1091" s="35" t="str">
        <f>IF('Student Record'!V1088="","",'Student Record'!V1088)</f>
        <v/>
      </c>
      <c r="L1091" s="40" t="str">
        <f>IF('Student Record'!W1088="","",'Student Record'!W1088)</f>
        <v/>
      </c>
    </row>
    <row r="1092" spans="1:12" ht="20.100000000000001" customHeight="1" x14ac:dyDescent="0.25">
      <c r="A1092" s="39" t="str">
        <f>IF(Table1[[#This Row],[Name of Student]]="","",ROWS($A$1:A1088))</f>
        <v/>
      </c>
      <c r="B1092" s="36" t="str">
        <f>IF('Student Record'!A1089="","",'Student Record'!A1089)&amp;" "&amp;IF('Student Record'!B1089="","",'Student Record'!B1089)</f>
        <v xml:space="preserve"> </v>
      </c>
      <c r="C1092" s="35" t="str">
        <f>IF('Student Record'!C1089="","",'Student Record'!C1089)</f>
        <v/>
      </c>
      <c r="D1092" s="41" t="str">
        <f>IF('Student Record'!K1089="","",'Student Record'!K1089)</f>
        <v/>
      </c>
      <c r="E1092" s="41" t="str">
        <f>IF('Student Record'!E1089="","",'Student Record'!E1089)</f>
        <v/>
      </c>
      <c r="F1092" s="41" t="str">
        <f>IF('Student Record'!G1089="","",'Student Record'!G1089)</f>
        <v/>
      </c>
      <c r="G1092" s="41" t="str">
        <f>IF('Student Record'!H1089="","",'Student Record'!H1089)</f>
        <v/>
      </c>
      <c r="H1092" s="44" t="str">
        <f>IF('Student Record'!J1089="","",'Student Record'!J1089)</f>
        <v/>
      </c>
      <c r="I1092" s="44" t="str">
        <f>IF('Student Record'!D1089="","",'Student Record'!D1089)</f>
        <v/>
      </c>
      <c r="J1092" s="35" t="str">
        <f>IF('Student Record'!T1089="","",'Student Record'!T1089)</f>
        <v/>
      </c>
      <c r="K1092" s="35" t="str">
        <f>IF('Student Record'!V1089="","",'Student Record'!V1089)</f>
        <v/>
      </c>
      <c r="L1092" s="40" t="str">
        <f>IF('Student Record'!W1089="","",'Student Record'!W1089)</f>
        <v/>
      </c>
    </row>
    <row r="1093" spans="1:12" ht="20.100000000000001" customHeight="1" x14ac:dyDescent="0.25">
      <c r="A1093" s="39" t="str">
        <f>IF(Table1[[#This Row],[Name of Student]]="","",ROWS($A$1:A1089))</f>
        <v/>
      </c>
      <c r="B1093" s="36" t="str">
        <f>IF('Student Record'!A1090="","",'Student Record'!A1090)&amp;" "&amp;IF('Student Record'!B1090="","",'Student Record'!B1090)</f>
        <v xml:space="preserve"> </v>
      </c>
      <c r="C1093" s="35" t="str">
        <f>IF('Student Record'!C1090="","",'Student Record'!C1090)</f>
        <v/>
      </c>
      <c r="D1093" s="41" t="str">
        <f>IF('Student Record'!K1090="","",'Student Record'!K1090)</f>
        <v/>
      </c>
      <c r="E1093" s="41" t="str">
        <f>IF('Student Record'!E1090="","",'Student Record'!E1090)</f>
        <v/>
      </c>
      <c r="F1093" s="41" t="str">
        <f>IF('Student Record'!G1090="","",'Student Record'!G1090)</f>
        <v/>
      </c>
      <c r="G1093" s="41" t="str">
        <f>IF('Student Record'!H1090="","",'Student Record'!H1090)</f>
        <v/>
      </c>
      <c r="H1093" s="44" t="str">
        <f>IF('Student Record'!J1090="","",'Student Record'!J1090)</f>
        <v/>
      </c>
      <c r="I1093" s="44" t="str">
        <f>IF('Student Record'!D1090="","",'Student Record'!D1090)</f>
        <v/>
      </c>
      <c r="J1093" s="35" t="str">
        <f>IF('Student Record'!T1090="","",'Student Record'!T1090)</f>
        <v/>
      </c>
      <c r="K1093" s="35" t="str">
        <f>IF('Student Record'!V1090="","",'Student Record'!V1090)</f>
        <v/>
      </c>
      <c r="L1093" s="40" t="str">
        <f>IF('Student Record'!W1090="","",'Student Record'!W1090)</f>
        <v/>
      </c>
    </row>
    <row r="1094" spans="1:12" ht="20.100000000000001" customHeight="1" x14ac:dyDescent="0.25">
      <c r="A1094" s="39" t="str">
        <f>IF(Table1[[#This Row],[Name of Student]]="","",ROWS($A$1:A1090))</f>
        <v/>
      </c>
      <c r="B1094" s="36" t="str">
        <f>IF('Student Record'!A1091="","",'Student Record'!A1091)&amp;" "&amp;IF('Student Record'!B1091="","",'Student Record'!B1091)</f>
        <v xml:space="preserve"> </v>
      </c>
      <c r="C1094" s="35" t="str">
        <f>IF('Student Record'!C1091="","",'Student Record'!C1091)</f>
        <v/>
      </c>
      <c r="D1094" s="41" t="str">
        <f>IF('Student Record'!K1091="","",'Student Record'!K1091)</f>
        <v/>
      </c>
      <c r="E1094" s="41" t="str">
        <f>IF('Student Record'!E1091="","",'Student Record'!E1091)</f>
        <v/>
      </c>
      <c r="F1094" s="41" t="str">
        <f>IF('Student Record'!G1091="","",'Student Record'!G1091)</f>
        <v/>
      </c>
      <c r="G1094" s="41" t="str">
        <f>IF('Student Record'!H1091="","",'Student Record'!H1091)</f>
        <v/>
      </c>
      <c r="H1094" s="44" t="str">
        <f>IF('Student Record'!J1091="","",'Student Record'!J1091)</f>
        <v/>
      </c>
      <c r="I1094" s="44" t="str">
        <f>IF('Student Record'!D1091="","",'Student Record'!D1091)</f>
        <v/>
      </c>
      <c r="J1094" s="35" t="str">
        <f>IF('Student Record'!T1091="","",'Student Record'!T1091)</f>
        <v/>
      </c>
      <c r="K1094" s="35" t="str">
        <f>IF('Student Record'!V1091="","",'Student Record'!V1091)</f>
        <v/>
      </c>
      <c r="L1094" s="40" t="str">
        <f>IF('Student Record'!W1091="","",'Student Record'!W1091)</f>
        <v/>
      </c>
    </row>
    <row r="1095" spans="1:12" ht="20.100000000000001" customHeight="1" x14ac:dyDescent="0.25">
      <c r="A1095" s="39" t="str">
        <f>IF(Table1[[#This Row],[Name of Student]]="","",ROWS($A$1:A1091))</f>
        <v/>
      </c>
      <c r="B1095" s="36" t="str">
        <f>IF('Student Record'!A1092="","",'Student Record'!A1092)&amp;" "&amp;IF('Student Record'!B1092="","",'Student Record'!B1092)</f>
        <v xml:space="preserve"> </v>
      </c>
      <c r="C1095" s="35" t="str">
        <f>IF('Student Record'!C1092="","",'Student Record'!C1092)</f>
        <v/>
      </c>
      <c r="D1095" s="41" t="str">
        <f>IF('Student Record'!K1092="","",'Student Record'!K1092)</f>
        <v/>
      </c>
      <c r="E1095" s="41" t="str">
        <f>IF('Student Record'!E1092="","",'Student Record'!E1092)</f>
        <v/>
      </c>
      <c r="F1095" s="41" t="str">
        <f>IF('Student Record'!G1092="","",'Student Record'!G1092)</f>
        <v/>
      </c>
      <c r="G1095" s="41" t="str">
        <f>IF('Student Record'!H1092="","",'Student Record'!H1092)</f>
        <v/>
      </c>
      <c r="H1095" s="44" t="str">
        <f>IF('Student Record'!J1092="","",'Student Record'!J1092)</f>
        <v/>
      </c>
      <c r="I1095" s="44" t="str">
        <f>IF('Student Record'!D1092="","",'Student Record'!D1092)</f>
        <v/>
      </c>
      <c r="J1095" s="35" t="str">
        <f>IF('Student Record'!T1092="","",'Student Record'!T1092)</f>
        <v/>
      </c>
      <c r="K1095" s="35" t="str">
        <f>IF('Student Record'!V1092="","",'Student Record'!V1092)</f>
        <v/>
      </c>
      <c r="L1095" s="40" t="str">
        <f>IF('Student Record'!W1092="","",'Student Record'!W1092)</f>
        <v/>
      </c>
    </row>
    <row r="1096" spans="1:12" ht="20.100000000000001" customHeight="1" x14ac:dyDescent="0.25">
      <c r="A1096" s="39" t="str">
        <f>IF(Table1[[#This Row],[Name of Student]]="","",ROWS($A$1:A1092))</f>
        <v/>
      </c>
      <c r="B1096" s="36" t="str">
        <f>IF('Student Record'!A1093="","",'Student Record'!A1093)&amp;" "&amp;IF('Student Record'!B1093="","",'Student Record'!B1093)</f>
        <v xml:space="preserve"> </v>
      </c>
      <c r="C1096" s="35" t="str">
        <f>IF('Student Record'!C1093="","",'Student Record'!C1093)</f>
        <v/>
      </c>
      <c r="D1096" s="41" t="str">
        <f>IF('Student Record'!K1093="","",'Student Record'!K1093)</f>
        <v/>
      </c>
      <c r="E1096" s="41" t="str">
        <f>IF('Student Record'!E1093="","",'Student Record'!E1093)</f>
        <v/>
      </c>
      <c r="F1096" s="41" t="str">
        <f>IF('Student Record'!G1093="","",'Student Record'!G1093)</f>
        <v/>
      </c>
      <c r="G1096" s="41" t="str">
        <f>IF('Student Record'!H1093="","",'Student Record'!H1093)</f>
        <v/>
      </c>
      <c r="H1096" s="44" t="str">
        <f>IF('Student Record'!J1093="","",'Student Record'!J1093)</f>
        <v/>
      </c>
      <c r="I1096" s="44" t="str">
        <f>IF('Student Record'!D1093="","",'Student Record'!D1093)</f>
        <v/>
      </c>
      <c r="J1096" s="35" t="str">
        <f>IF('Student Record'!T1093="","",'Student Record'!T1093)</f>
        <v/>
      </c>
      <c r="K1096" s="35" t="str">
        <f>IF('Student Record'!V1093="","",'Student Record'!V1093)</f>
        <v/>
      </c>
      <c r="L1096" s="40" t="str">
        <f>IF('Student Record'!W1093="","",'Student Record'!W1093)</f>
        <v/>
      </c>
    </row>
    <row r="1097" spans="1:12" ht="20.100000000000001" customHeight="1" x14ac:dyDescent="0.25">
      <c r="A1097" s="39" t="str">
        <f>IF(Table1[[#This Row],[Name of Student]]="","",ROWS($A$1:A1093))</f>
        <v/>
      </c>
      <c r="B1097" s="36" t="str">
        <f>IF('Student Record'!A1094="","",'Student Record'!A1094)&amp;" "&amp;IF('Student Record'!B1094="","",'Student Record'!B1094)</f>
        <v xml:space="preserve"> </v>
      </c>
      <c r="C1097" s="35" t="str">
        <f>IF('Student Record'!C1094="","",'Student Record'!C1094)</f>
        <v/>
      </c>
      <c r="D1097" s="41" t="str">
        <f>IF('Student Record'!K1094="","",'Student Record'!K1094)</f>
        <v/>
      </c>
      <c r="E1097" s="41" t="str">
        <f>IF('Student Record'!E1094="","",'Student Record'!E1094)</f>
        <v/>
      </c>
      <c r="F1097" s="41" t="str">
        <f>IF('Student Record'!G1094="","",'Student Record'!G1094)</f>
        <v/>
      </c>
      <c r="G1097" s="41" t="str">
        <f>IF('Student Record'!H1094="","",'Student Record'!H1094)</f>
        <v/>
      </c>
      <c r="H1097" s="44" t="str">
        <f>IF('Student Record'!J1094="","",'Student Record'!J1094)</f>
        <v/>
      </c>
      <c r="I1097" s="44" t="str">
        <f>IF('Student Record'!D1094="","",'Student Record'!D1094)</f>
        <v/>
      </c>
      <c r="J1097" s="35" t="str">
        <f>IF('Student Record'!T1094="","",'Student Record'!T1094)</f>
        <v/>
      </c>
      <c r="K1097" s="35" t="str">
        <f>IF('Student Record'!V1094="","",'Student Record'!V1094)</f>
        <v/>
      </c>
      <c r="L1097" s="40" t="str">
        <f>IF('Student Record'!W1094="","",'Student Record'!W1094)</f>
        <v/>
      </c>
    </row>
    <row r="1098" spans="1:12" ht="20.100000000000001" customHeight="1" x14ac:dyDescent="0.25">
      <c r="A1098" s="39" t="str">
        <f>IF(Table1[[#This Row],[Name of Student]]="","",ROWS($A$1:A1094))</f>
        <v/>
      </c>
      <c r="B1098" s="36" t="str">
        <f>IF('Student Record'!A1095="","",'Student Record'!A1095)&amp;" "&amp;IF('Student Record'!B1095="","",'Student Record'!B1095)</f>
        <v xml:space="preserve"> </v>
      </c>
      <c r="C1098" s="35" t="str">
        <f>IF('Student Record'!C1095="","",'Student Record'!C1095)</f>
        <v/>
      </c>
      <c r="D1098" s="41" t="str">
        <f>IF('Student Record'!K1095="","",'Student Record'!K1095)</f>
        <v/>
      </c>
      <c r="E1098" s="41" t="str">
        <f>IF('Student Record'!E1095="","",'Student Record'!E1095)</f>
        <v/>
      </c>
      <c r="F1098" s="41" t="str">
        <f>IF('Student Record'!G1095="","",'Student Record'!G1095)</f>
        <v/>
      </c>
      <c r="G1098" s="41" t="str">
        <f>IF('Student Record'!H1095="","",'Student Record'!H1095)</f>
        <v/>
      </c>
      <c r="H1098" s="44" t="str">
        <f>IF('Student Record'!J1095="","",'Student Record'!J1095)</f>
        <v/>
      </c>
      <c r="I1098" s="44" t="str">
        <f>IF('Student Record'!D1095="","",'Student Record'!D1095)</f>
        <v/>
      </c>
      <c r="J1098" s="35" t="str">
        <f>IF('Student Record'!T1095="","",'Student Record'!T1095)</f>
        <v/>
      </c>
      <c r="K1098" s="35" t="str">
        <f>IF('Student Record'!V1095="","",'Student Record'!V1095)</f>
        <v/>
      </c>
      <c r="L1098" s="40" t="str">
        <f>IF('Student Record'!W1095="","",'Student Record'!W1095)</f>
        <v/>
      </c>
    </row>
    <row r="1099" spans="1:12" ht="20.100000000000001" customHeight="1" x14ac:dyDescent="0.25">
      <c r="A1099" s="39" t="str">
        <f>IF(Table1[[#This Row],[Name of Student]]="","",ROWS($A$1:A1095))</f>
        <v/>
      </c>
      <c r="B1099" s="36" t="str">
        <f>IF('Student Record'!A1096="","",'Student Record'!A1096)&amp;" "&amp;IF('Student Record'!B1096="","",'Student Record'!B1096)</f>
        <v xml:space="preserve"> </v>
      </c>
      <c r="C1099" s="35" t="str">
        <f>IF('Student Record'!C1096="","",'Student Record'!C1096)</f>
        <v/>
      </c>
      <c r="D1099" s="41" t="str">
        <f>IF('Student Record'!K1096="","",'Student Record'!K1096)</f>
        <v/>
      </c>
      <c r="E1099" s="41" t="str">
        <f>IF('Student Record'!E1096="","",'Student Record'!E1096)</f>
        <v/>
      </c>
      <c r="F1099" s="41" t="str">
        <f>IF('Student Record'!G1096="","",'Student Record'!G1096)</f>
        <v/>
      </c>
      <c r="G1099" s="41" t="str">
        <f>IF('Student Record'!H1096="","",'Student Record'!H1096)</f>
        <v/>
      </c>
      <c r="H1099" s="44" t="str">
        <f>IF('Student Record'!J1096="","",'Student Record'!J1096)</f>
        <v/>
      </c>
      <c r="I1099" s="44" t="str">
        <f>IF('Student Record'!D1096="","",'Student Record'!D1096)</f>
        <v/>
      </c>
      <c r="J1099" s="35" t="str">
        <f>IF('Student Record'!T1096="","",'Student Record'!T1096)</f>
        <v/>
      </c>
      <c r="K1099" s="35" t="str">
        <f>IF('Student Record'!V1096="","",'Student Record'!V1096)</f>
        <v/>
      </c>
      <c r="L1099" s="40" t="str">
        <f>IF('Student Record'!W1096="","",'Student Record'!W1096)</f>
        <v/>
      </c>
    </row>
    <row r="1100" spans="1:12" ht="20.100000000000001" customHeight="1" x14ac:dyDescent="0.25">
      <c r="A1100" s="39" t="str">
        <f>IF(Table1[[#This Row],[Name of Student]]="","",ROWS($A$1:A1096))</f>
        <v/>
      </c>
      <c r="B1100" s="36" t="str">
        <f>IF('Student Record'!A1097="","",'Student Record'!A1097)&amp;" "&amp;IF('Student Record'!B1097="","",'Student Record'!B1097)</f>
        <v xml:space="preserve"> </v>
      </c>
      <c r="C1100" s="35" t="str">
        <f>IF('Student Record'!C1097="","",'Student Record'!C1097)</f>
        <v/>
      </c>
      <c r="D1100" s="41" t="str">
        <f>IF('Student Record'!K1097="","",'Student Record'!K1097)</f>
        <v/>
      </c>
      <c r="E1100" s="41" t="str">
        <f>IF('Student Record'!E1097="","",'Student Record'!E1097)</f>
        <v/>
      </c>
      <c r="F1100" s="41" t="str">
        <f>IF('Student Record'!G1097="","",'Student Record'!G1097)</f>
        <v/>
      </c>
      <c r="G1100" s="41" t="str">
        <f>IF('Student Record'!H1097="","",'Student Record'!H1097)</f>
        <v/>
      </c>
      <c r="H1100" s="44" t="str">
        <f>IF('Student Record'!J1097="","",'Student Record'!J1097)</f>
        <v/>
      </c>
      <c r="I1100" s="44" t="str">
        <f>IF('Student Record'!D1097="","",'Student Record'!D1097)</f>
        <v/>
      </c>
      <c r="J1100" s="35" t="str">
        <f>IF('Student Record'!T1097="","",'Student Record'!T1097)</f>
        <v/>
      </c>
      <c r="K1100" s="35" t="str">
        <f>IF('Student Record'!V1097="","",'Student Record'!V1097)</f>
        <v/>
      </c>
      <c r="L1100" s="40" t="str">
        <f>IF('Student Record'!W1097="","",'Student Record'!W1097)</f>
        <v/>
      </c>
    </row>
    <row r="1101" spans="1:12" ht="20.100000000000001" customHeight="1" x14ac:dyDescent="0.25">
      <c r="A1101" s="39" t="str">
        <f>IF(Table1[[#This Row],[Name of Student]]="","",ROWS($A$1:A1097))</f>
        <v/>
      </c>
      <c r="B1101" s="36" t="str">
        <f>IF('Student Record'!A1098="","",'Student Record'!A1098)&amp;" "&amp;IF('Student Record'!B1098="","",'Student Record'!B1098)</f>
        <v xml:space="preserve"> </v>
      </c>
      <c r="C1101" s="35" t="str">
        <f>IF('Student Record'!C1098="","",'Student Record'!C1098)</f>
        <v/>
      </c>
      <c r="D1101" s="41" t="str">
        <f>IF('Student Record'!K1098="","",'Student Record'!K1098)</f>
        <v/>
      </c>
      <c r="E1101" s="41" t="str">
        <f>IF('Student Record'!E1098="","",'Student Record'!E1098)</f>
        <v/>
      </c>
      <c r="F1101" s="41" t="str">
        <f>IF('Student Record'!G1098="","",'Student Record'!G1098)</f>
        <v/>
      </c>
      <c r="G1101" s="41" t="str">
        <f>IF('Student Record'!H1098="","",'Student Record'!H1098)</f>
        <v/>
      </c>
      <c r="H1101" s="44" t="str">
        <f>IF('Student Record'!J1098="","",'Student Record'!J1098)</f>
        <v/>
      </c>
      <c r="I1101" s="44" t="str">
        <f>IF('Student Record'!D1098="","",'Student Record'!D1098)</f>
        <v/>
      </c>
      <c r="J1101" s="35" t="str">
        <f>IF('Student Record'!T1098="","",'Student Record'!T1098)</f>
        <v/>
      </c>
      <c r="K1101" s="35" t="str">
        <f>IF('Student Record'!V1098="","",'Student Record'!V1098)</f>
        <v/>
      </c>
      <c r="L1101" s="40" t="str">
        <f>IF('Student Record'!W1098="","",'Student Record'!W1098)</f>
        <v/>
      </c>
    </row>
    <row r="1102" spans="1:12" ht="20.100000000000001" customHeight="1" x14ac:dyDescent="0.25">
      <c r="A1102" s="39" t="str">
        <f>IF(Table1[[#This Row],[Name of Student]]="","",ROWS($A$1:A1098))</f>
        <v/>
      </c>
      <c r="B1102" s="36" t="str">
        <f>IF('Student Record'!A1099="","",'Student Record'!A1099)&amp;" "&amp;IF('Student Record'!B1099="","",'Student Record'!B1099)</f>
        <v xml:space="preserve"> </v>
      </c>
      <c r="C1102" s="35" t="str">
        <f>IF('Student Record'!C1099="","",'Student Record'!C1099)</f>
        <v/>
      </c>
      <c r="D1102" s="41" t="str">
        <f>IF('Student Record'!K1099="","",'Student Record'!K1099)</f>
        <v/>
      </c>
      <c r="E1102" s="41" t="str">
        <f>IF('Student Record'!E1099="","",'Student Record'!E1099)</f>
        <v/>
      </c>
      <c r="F1102" s="41" t="str">
        <f>IF('Student Record'!G1099="","",'Student Record'!G1099)</f>
        <v/>
      </c>
      <c r="G1102" s="41" t="str">
        <f>IF('Student Record'!H1099="","",'Student Record'!H1099)</f>
        <v/>
      </c>
      <c r="H1102" s="44" t="str">
        <f>IF('Student Record'!J1099="","",'Student Record'!J1099)</f>
        <v/>
      </c>
      <c r="I1102" s="44" t="str">
        <f>IF('Student Record'!D1099="","",'Student Record'!D1099)</f>
        <v/>
      </c>
      <c r="J1102" s="35" t="str">
        <f>IF('Student Record'!T1099="","",'Student Record'!T1099)</f>
        <v/>
      </c>
      <c r="K1102" s="35" t="str">
        <f>IF('Student Record'!V1099="","",'Student Record'!V1099)</f>
        <v/>
      </c>
      <c r="L1102" s="40" t="str">
        <f>IF('Student Record'!W1099="","",'Student Record'!W1099)</f>
        <v/>
      </c>
    </row>
    <row r="1103" spans="1:12" ht="20.100000000000001" customHeight="1" x14ac:dyDescent="0.25">
      <c r="A1103" s="39" t="str">
        <f>IF(Table1[[#This Row],[Name of Student]]="","",ROWS($A$1:A1099))</f>
        <v/>
      </c>
      <c r="B1103" s="36" t="str">
        <f>IF('Student Record'!A1100="","",'Student Record'!A1100)&amp;" "&amp;IF('Student Record'!B1100="","",'Student Record'!B1100)</f>
        <v xml:space="preserve"> </v>
      </c>
      <c r="C1103" s="35" t="str">
        <f>IF('Student Record'!C1100="","",'Student Record'!C1100)</f>
        <v/>
      </c>
      <c r="D1103" s="41" t="str">
        <f>IF('Student Record'!K1100="","",'Student Record'!K1100)</f>
        <v/>
      </c>
      <c r="E1103" s="41" t="str">
        <f>IF('Student Record'!E1100="","",'Student Record'!E1100)</f>
        <v/>
      </c>
      <c r="F1103" s="41" t="str">
        <f>IF('Student Record'!G1100="","",'Student Record'!G1100)</f>
        <v/>
      </c>
      <c r="G1103" s="41" t="str">
        <f>IF('Student Record'!H1100="","",'Student Record'!H1100)</f>
        <v/>
      </c>
      <c r="H1103" s="44" t="str">
        <f>IF('Student Record'!J1100="","",'Student Record'!J1100)</f>
        <v/>
      </c>
      <c r="I1103" s="44" t="str">
        <f>IF('Student Record'!D1100="","",'Student Record'!D1100)</f>
        <v/>
      </c>
      <c r="J1103" s="35" t="str">
        <f>IF('Student Record'!T1100="","",'Student Record'!T1100)</f>
        <v/>
      </c>
      <c r="K1103" s="35" t="str">
        <f>IF('Student Record'!V1100="","",'Student Record'!V1100)</f>
        <v/>
      </c>
      <c r="L1103" s="40" t="str">
        <f>IF('Student Record'!W1100="","",'Student Record'!W1100)</f>
        <v/>
      </c>
    </row>
    <row r="1104" spans="1:12" ht="20.100000000000001" customHeight="1" x14ac:dyDescent="0.25">
      <c r="A1104" s="39" t="str">
        <f>IF(Table1[[#This Row],[Name of Student]]="","",ROWS($A$1:A1100))</f>
        <v/>
      </c>
      <c r="B1104" s="36" t="str">
        <f>IF('Student Record'!A1101="","",'Student Record'!A1101)&amp;" "&amp;IF('Student Record'!B1101="","",'Student Record'!B1101)</f>
        <v xml:space="preserve"> </v>
      </c>
      <c r="C1104" s="35" t="str">
        <f>IF('Student Record'!C1101="","",'Student Record'!C1101)</f>
        <v/>
      </c>
      <c r="D1104" s="41" t="str">
        <f>IF('Student Record'!K1101="","",'Student Record'!K1101)</f>
        <v/>
      </c>
      <c r="E1104" s="41" t="str">
        <f>IF('Student Record'!E1101="","",'Student Record'!E1101)</f>
        <v/>
      </c>
      <c r="F1104" s="41" t="str">
        <f>IF('Student Record'!G1101="","",'Student Record'!G1101)</f>
        <v/>
      </c>
      <c r="G1104" s="41" t="str">
        <f>IF('Student Record'!H1101="","",'Student Record'!H1101)</f>
        <v/>
      </c>
      <c r="H1104" s="44" t="str">
        <f>IF('Student Record'!J1101="","",'Student Record'!J1101)</f>
        <v/>
      </c>
      <c r="I1104" s="44" t="str">
        <f>IF('Student Record'!D1101="","",'Student Record'!D1101)</f>
        <v/>
      </c>
      <c r="J1104" s="35" t="str">
        <f>IF('Student Record'!T1101="","",'Student Record'!T1101)</f>
        <v/>
      </c>
      <c r="K1104" s="35" t="str">
        <f>IF('Student Record'!V1101="","",'Student Record'!V1101)</f>
        <v/>
      </c>
      <c r="L1104" s="40" t="str">
        <f>IF('Student Record'!W1101="","",'Student Record'!W1101)</f>
        <v/>
      </c>
    </row>
    <row r="1105" spans="1:12" ht="20.100000000000001" customHeight="1" x14ac:dyDescent="0.25">
      <c r="A1105" s="39" t="str">
        <f>IF(Table1[[#This Row],[Name of Student]]="","",ROWS($A$1:A1101))</f>
        <v/>
      </c>
      <c r="B1105" s="36" t="str">
        <f>IF('Student Record'!A1102="","",'Student Record'!A1102)&amp;" "&amp;IF('Student Record'!B1102="","",'Student Record'!B1102)</f>
        <v xml:space="preserve"> </v>
      </c>
      <c r="C1105" s="35" t="str">
        <f>IF('Student Record'!C1102="","",'Student Record'!C1102)</f>
        <v/>
      </c>
      <c r="D1105" s="41" t="str">
        <f>IF('Student Record'!K1102="","",'Student Record'!K1102)</f>
        <v/>
      </c>
      <c r="E1105" s="41" t="str">
        <f>IF('Student Record'!E1102="","",'Student Record'!E1102)</f>
        <v/>
      </c>
      <c r="F1105" s="41" t="str">
        <f>IF('Student Record'!G1102="","",'Student Record'!G1102)</f>
        <v/>
      </c>
      <c r="G1105" s="41" t="str">
        <f>IF('Student Record'!H1102="","",'Student Record'!H1102)</f>
        <v/>
      </c>
      <c r="H1105" s="44" t="str">
        <f>IF('Student Record'!J1102="","",'Student Record'!J1102)</f>
        <v/>
      </c>
      <c r="I1105" s="44" t="str">
        <f>IF('Student Record'!D1102="","",'Student Record'!D1102)</f>
        <v/>
      </c>
      <c r="J1105" s="35" t="str">
        <f>IF('Student Record'!T1102="","",'Student Record'!T1102)</f>
        <v/>
      </c>
      <c r="K1105" s="35" t="str">
        <f>IF('Student Record'!V1102="","",'Student Record'!V1102)</f>
        <v/>
      </c>
      <c r="L1105" s="40" t="str">
        <f>IF('Student Record'!W1102="","",'Student Record'!W1102)</f>
        <v/>
      </c>
    </row>
    <row r="1106" spans="1:12" ht="20.100000000000001" customHeight="1" x14ac:dyDescent="0.25">
      <c r="A1106" s="39" t="str">
        <f>IF(Table1[[#This Row],[Name of Student]]="","",ROWS($A$1:A1102))</f>
        <v/>
      </c>
      <c r="B1106" s="36" t="str">
        <f>IF('Student Record'!A1103="","",'Student Record'!A1103)&amp;" "&amp;IF('Student Record'!B1103="","",'Student Record'!B1103)</f>
        <v xml:space="preserve"> </v>
      </c>
      <c r="C1106" s="35" t="str">
        <f>IF('Student Record'!C1103="","",'Student Record'!C1103)</f>
        <v/>
      </c>
      <c r="D1106" s="41" t="str">
        <f>IF('Student Record'!K1103="","",'Student Record'!K1103)</f>
        <v/>
      </c>
      <c r="E1106" s="41" t="str">
        <f>IF('Student Record'!E1103="","",'Student Record'!E1103)</f>
        <v/>
      </c>
      <c r="F1106" s="41" t="str">
        <f>IF('Student Record'!G1103="","",'Student Record'!G1103)</f>
        <v/>
      </c>
      <c r="G1106" s="41" t="str">
        <f>IF('Student Record'!H1103="","",'Student Record'!H1103)</f>
        <v/>
      </c>
      <c r="H1106" s="44" t="str">
        <f>IF('Student Record'!J1103="","",'Student Record'!J1103)</f>
        <v/>
      </c>
      <c r="I1106" s="44" t="str">
        <f>IF('Student Record'!D1103="","",'Student Record'!D1103)</f>
        <v/>
      </c>
      <c r="J1106" s="35" t="str">
        <f>IF('Student Record'!T1103="","",'Student Record'!T1103)</f>
        <v/>
      </c>
      <c r="K1106" s="35" t="str">
        <f>IF('Student Record'!V1103="","",'Student Record'!V1103)</f>
        <v/>
      </c>
      <c r="L1106" s="40" t="str">
        <f>IF('Student Record'!W1103="","",'Student Record'!W1103)</f>
        <v/>
      </c>
    </row>
    <row r="1107" spans="1:12" ht="20.100000000000001" customHeight="1" x14ac:dyDescent="0.25">
      <c r="A1107" s="39" t="str">
        <f>IF(Table1[[#This Row],[Name of Student]]="","",ROWS($A$1:A1103))</f>
        <v/>
      </c>
      <c r="B1107" s="36" t="str">
        <f>IF('Student Record'!A1104="","",'Student Record'!A1104)&amp;" "&amp;IF('Student Record'!B1104="","",'Student Record'!B1104)</f>
        <v xml:space="preserve"> </v>
      </c>
      <c r="C1107" s="35" t="str">
        <f>IF('Student Record'!C1104="","",'Student Record'!C1104)</f>
        <v/>
      </c>
      <c r="D1107" s="41" t="str">
        <f>IF('Student Record'!K1104="","",'Student Record'!K1104)</f>
        <v/>
      </c>
      <c r="E1107" s="41" t="str">
        <f>IF('Student Record'!E1104="","",'Student Record'!E1104)</f>
        <v/>
      </c>
      <c r="F1107" s="41" t="str">
        <f>IF('Student Record'!G1104="","",'Student Record'!G1104)</f>
        <v/>
      </c>
      <c r="G1107" s="41" t="str">
        <f>IF('Student Record'!H1104="","",'Student Record'!H1104)</f>
        <v/>
      </c>
      <c r="H1107" s="44" t="str">
        <f>IF('Student Record'!J1104="","",'Student Record'!J1104)</f>
        <v/>
      </c>
      <c r="I1107" s="44" t="str">
        <f>IF('Student Record'!D1104="","",'Student Record'!D1104)</f>
        <v/>
      </c>
      <c r="J1107" s="35" t="str">
        <f>IF('Student Record'!T1104="","",'Student Record'!T1104)</f>
        <v/>
      </c>
      <c r="K1107" s="35" t="str">
        <f>IF('Student Record'!V1104="","",'Student Record'!V1104)</f>
        <v/>
      </c>
      <c r="L1107" s="40" t="str">
        <f>IF('Student Record'!W1104="","",'Student Record'!W1104)</f>
        <v/>
      </c>
    </row>
    <row r="1108" spans="1:12" ht="20.100000000000001" customHeight="1" x14ac:dyDescent="0.25">
      <c r="A1108" s="39" t="str">
        <f>IF(Table1[[#This Row],[Name of Student]]="","",ROWS($A$1:A1104))</f>
        <v/>
      </c>
      <c r="B1108" s="36" t="str">
        <f>IF('Student Record'!A1105="","",'Student Record'!A1105)&amp;" "&amp;IF('Student Record'!B1105="","",'Student Record'!B1105)</f>
        <v xml:space="preserve"> </v>
      </c>
      <c r="C1108" s="35" t="str">
        <f>IF('Student Record'!C1105="","",'Student Record'!C1105)</f>
        <v/>
      </c>
      <c r="D1108" s="41" t="str">
        <f>IF('Student Record'!K1105="","",'Student Record'!K1105)</f>
        <v/>
      </c>
      <c r="E1108" s="41" t="str">
        <f>IF('Student Record'!E1105="","",'Student Record'!E1105)</f>
        <v/>
      </c>
      <c r="F1108" s="41" t="str">
        <f>IF('Student Record'!G1105="","",'Student Record'!G1105)</f>
        <v/>
      </c>
      <c r="G1108" s="41" t="str">
        <f>IF('Student Record'!H1105="","",'Student Record'!H1105)</f>
        <v/>
      </c>
      <c r="H1108" s="44" t="str">
        <f>IF('Student Record'!J1105="","",'Student Record'!J1105)</f>
        <v/>
      </c>
      <c r="I1108" s="44" t="str">
        <f>IF('Student Record'!D1105="","",'Student Record'!D1105)</f>
        <v/>
      </c>
      <c r="J1108" s="35" t="str">
        <f>IF('Student Record'!T1105="","",'Student Record'!T1105)</f>
        <v/>
      </c>
      <c r="K1108" s="35" t="str">
        <f>IF('Student Record'!V1105="","",'Student Record'!V1105)</f>
        <v/>
      </c>
      <c r="L1108" s="40" t="str">
        <f>IF('Student Record'!W1105="","",'Student Record'!W1105)</f>
        <v/>
      </c>
    </row>
    <row r="1109" spans="1:12" ht="20.100000000000001" customHeight="1" x14ac:dyDescent="0.25">
      <c r="A1109" s="39" t="str">
        <f>IF(Table1[[#This Row],[Name of Student]]="","",ROWS($A$1:A1105))</f>
        <v/>
      </c>
      <c r="B1109" s="36" t="str">
        <f>IF('Student Record'!A1106="","",'Student Record'!A1106)&amp;" "&amp;IF('Student Record'!B1106="","",'Student Record'!B1106)</f>
        <v xml:space="preserve"> </v>
      </c>
      <c r="C1109" s="35" t="str">
        <f>IF('Student Record'!C1106="","",'Student Record'!C1106)</f>
        <v/>
      </c>
      <c r="D1109" s="41" t="str">
        <f>IF('Student Record'!K1106="","",'Student Record'!K1106)</f>
        <v/>
      </c>
      <c r="E1109" s="41" t="str">
        <f>IF('Student Record'!E1106="","",'Student Record'!E1106)</f>
        <v/>
      </c>
      <c r="F1109" s="41" t="str">
        <f>IF('Student Record'!G1106="","",'Student Record'!G1106)</f>
        <v/>
      </c>
      <c r="G1109" s="41" t="str">
        <f>IF('Student Record'!H1106="","",'Student Record'!H1106)</f>
        <v/>
      </c>
      <c r="H1109" s="44" t="str">
        <f>IF('Student Record'!J1106="","",'Student Record'!J1106)</f>
        <v/>
      </c>
      <c r="I1109" s="44" t="str">
        <f>IF('Student Record'!D1106="","",'Student Record'!D1106)</f>
        <v/>
      </c>
      <c r="J1109" s="35" t="str">
        <f>IF('Student Record'!T1106="","",'Student Record'!T1106)</f>
        <v/>
      </c>
      <c r="K1109" s="35" t="str">
        <f>IF('Student Record'!V1106="","",'Student Record'!V1106)</f>
        <v/>
      </c>
      <c r="L1109" s="40" t="str">
        <f>IF('Student Record'!W1106="","",'Student Record'!W1106)</f>
        <v/>
      </c>
    </row>
    <row r="1110" spans="1:12" ht="20.100000000000001" customHeight="1" x14ac:dyDescent="0.25">
      <c r="A1110" s="39" t="str">
        <f>IF(Table1[[#This Row],[Name of Student]]="","",ROWS($A$1:A1106))</f>
        <v/>
      </c>
      <c r="B1110" s="36" t="str">
        <f>IF('Student Record'!A1107="","",'Student Record'!A1107)&amp;" "&amp;IF('Student Record'!B1107="","",'Student Record'!B1107)</f>
        <v xml:space="preserve"> </v>
      </c>
      <c r="C1110" s="35" t="str">
        <f>IF('Student Record'!C1107="","",'Student Record'!C1107)</f>
        <v/>
      </c>
      <c r="D1110" s="41" t="str">
        <f>IF('Student Record'!K1107="","",'Student Record'!K1107)</f>
        <v/>
      </c>
      <c r="E1110" s="41" t="str">
        <f>IF('Student Record'!E1107="","",'Student Record'!E1107)</f>
        <v/>
      </c>
      <c r="F1110" s="41" t="str">
        <f>IF('Student Record'!G1107="","",'Student Record'!G1107)</f>
        <v/>
      </c>
      <c r="G1110" s="41" t="str">
        <f>IF('Student Record'!H1107="","",'Student Record'!H1107)</f>
        <v/>
      </c>
      <c r="H1110" s="44" t="str">
        <f>IF('Student Record'!J1107="","",'Student Record'!J1107)</f>
        <v/>
      </c>
      <c r="I1110" s="44" t="str">
        <f>IF('Student Record'!D1107="","",'Student Record'!D1107)</f>
        <v/>
      </c>
      <c r="J1110" s="35" t="str">
        <f>IF('Student Record'!T1107="","",'Student Record'!T1107)</f>
        <v/>
      </c>
      <c r="K1110" s="35" t="str">
        <f>IF('Student Record'!V1107="","",'Student Record'!V1107)</f>
        <v/>
      </c>
      <c r="L1110" s="40" t="str">
        <f>IF('Student Record'!W1107="","",'Student Record'!W1107)</f>
        <v/>
      </c>
    </row>
    <row r="1111" spans="1:12" ht="20.100000000000001" customHeight="1" x14ac:dyDescent="0.25">
      <c r="A1111" s="39" t="str">
        <f>IF(Table1[[#This Row],[Name of Student]]="","",ROWS($A$1:A1107))</f>
        <v/>
      </c>
      <c r="B1111" s="36" t="str">
        <f>IF('Student Record'!A1108="","",'Student Record'!A1108)&amp;" "&amp;IF('Student Record'!B1108="","",'Student Record'!B1108)</f>
        <v xml:space="preserve"> </v>
      </c>
      <c r="C1111" s="35" t="str">
        <f>IF('Student Record'!C1108="","",'Student Record'!C1108)</f>
        <v/>
      </c>
      <c r="D1111" s="41" t="str">
        <f>IF('Student Record'!K1108="","",'Student Record'!K1108)</f>
        <v/>
      </c>
      <c r="E1111" s="41" t="str">
        <f>IF('Student Record'!E1108="","",'Student Record'!E1108)</f>
        <v/>
      </c>
      <c r="F1111" s="41" t="str">
        <f>IF('Student Record'!G1108="","",'Student Record'!G1108)</f>
        <v/>
      </c>
      <c r="G1111" s="41" t="str">
        <f>IF('Student Record'!H1108="","",'Student Record'!H1108)</f>
        <v/>
      </c>
      <c r="H1111" s="44" t="str">
        <f>IF('Student Record'!J1108="","",'Student Record'!J1108)</f>
        <v/>
      </c>
      <c r="I1111" s="44" t="str">
        <f>IF('Student Record'!D1108="","",'Student Record'!D1108)</f>
        <v/>
      </c>
      <c r="J1111" s="35" t="str">
        <f>IF('Student Record'!T1108="","",'Student Record'!T1108)</f>
        <v/>
      </c>
      <c r="K1111" s="35" t="str">
        <f>IF('Student Record'!V1108="","",'Student Record'!V1108)</f>
        <v/>
      </c>
      <c r="L1111" s="40" t="str">
        <f>IF('Student Record'!W1108="","",'Student Record'!W1108)</f>
        <v/>
      </c>
    </row>
    <row r="1112" spans="1:12" ht="20.100000000000001" customHeight="1" x14ac:dyDescent="0.25">
      <c r="A1112" s="39" t="str">
        <f>IF(Table1[[#This Row],[Name of Student]]="","",ROWS($A$1:A1108))</f>
        <v/>
      </c>
      <c r="B1112" s="36" t="str">
        <f>IF('Student Record'!A1109="","",'Student Record'!A1109)&amp;" "&amp;IF('Student Record'!B1109="","",'Student Record'!B1109)</f>
        <v xml:space="preserve"> </v>
      </c>
      <c r="C1112" s="35" t="str">
        <f>IF('Student Record'!C1109="","",'Student Record'!C1109)</f>
        <v/>
      </c>
      <c r="D1112" s="41" t="str">
        <f>IF('Student Record'!K1109="","",'Student Record'!K1109)</f>
        <v/>
      </c>
      <c r="E1112" s="41" t="str">
        <f>IF('Student Record'!E1109="","",'Student Record'!E1109)</f>
        <v/>
      </c>
      <c r="F1112" s="41" t="str">
        <f>IF('Student Record'!G1109="","",'Student Record'!G1109)</f>
        <v/>
      </c>
      <c r="G1112" s="41" t="str">
        <f>IF('Student Record'!H1109="","",'Student Record'!H1109)</f>
        <v/>
      </c>
      <c r="H1112" s="44" t="str">
        <f>IF('Student Record'!J1109="","",'Student Record'!J1109)</f>
        <v/>
      </c>
      <c r="I1112" s="44" t="str">
        <f>IF('Student Record'!D1109="","",'Student Record'!D1109)</f>
        <v/>
      </c>
      <c r="J1112" s="35" t="str">
        <f>IF('Student Record'!T1109="","",'Student Record'!T1109)</f>
        <v/>
      </c>
      <c r="K1112" s="35" t="str">
        <f>IF('Student Record'!V1109="","",'Student Record'!V1109)</f>
        <v/>
      </c>
      <c r="L1112" s="40" t="str">
        <f>IF('Student Record'!W1109="","",'Student Record'!W1109)</f>
        <v/>
      </c>
    </row>
    <row r="1113" spans="1:12" ht="20.100000000000001" customHeight="1" x14ac:dyDescent="0.25">
      <c r="A1113" s="39" t="str">
        <f>IF(Table1[[#This Row],[Name of Student]]="","",ROWS($A$1:A1109))</f>
        <v/>
      </c>
      <c r="B1113" s="36" t="str">
        <f>IF('Student Record'!A1110="","",'Student Record'!A1110)&amp;" "&amp;IF('Student Record'!B1110="","",'Student Record'!B1110)</f>
        <v xml:space="preserve"> </v>
      </c>
      <c r="C1113" s="35" t="str">
        <f>IF('Student Record'!C1110="","",'Student Record'!C1110)</f>
        <v/>
      </c>
      <c r="D1113" s="41" t="str">
        <f>IF('Student Record'!K1110="","",'Student Record'!K1110)</f>
        <v/>
      </c>
      <c r="E1113" s="41" t="str">
        <f>IF('Student Record'!E1110="","",'Student Record'!E1110)</f>
        <v/>
      </c>
      <c r="F1113" s="41" t="str">
        <f>IF('Student Record'!G1110="","",'Student Record'!G1110)</f>
        <v/>
      </c>
      <c r="G1113" s="41" t="str">
        <f>IF('Student Record'!H1110="","",'Student Record'!H1110)</f>
        <v/>
      </c>
      <c r="H1113" s="44" t="str">
        <f>IF('Student Record'!J1110="","",'Student Record'!J1110)</f>
        <v/>
      </c>
      <c r="I1113" s="44" t="str">
        <f>IF('Student Record'!D1110="","",'Student Record'!D1110)</f>
        <v/>
      </c>
      <c r="J1113" s="35" t="str">
        <f>IF('Student Record'!T1110="","",'Student Record'!T1110)</f>
        <v/>
      </c>
      <c r="K1113" s="35" t="str">
        <f>IF('Student Record'!V1110="","",'Student Record'!V1110)</f>
        <v/>
      </c>
      <c r="L1113" s="40" t="str">
        <f>IF('Student Record'!W1110="","",'Student Record'!W1110)</f>
        <v/>
      </c>
    </row>
    <row r="1114" spans="1:12" ht="20.100000000000001" customHeight="1" x14ac:dyDescent="0.25">
      <c r="A1114" s="39" t="str">
        <f>IF(Table1[[#This Row],[Name of Student]]="","",ROWS($A$1:A1110))</f>
        <v/>
      </c>
      <c r="B1114" s="36" t="str">
        <f>IF('Student Record'!A1111="","",'Student Record'!A1111)&amp;" "&amp;IF('Student Record'!B1111="","",'Student Record'!B1111)</f>
        <v xml:space="preserve"> </v>
      </c>
      <c r="C1114" s="35" t="str">
        <f>IF('Student Record'!C1111="","",'Student Record'!C1111)</f>
        <v/>
      </c>
      <c r="D1114" s="41" t="str">
        <f>IF('Student Record'!K1111="","",'Student Record'!K1111)</f>
        <v/>
      </c>
      <c r="E1114" s="41" t="str">
        <f>IF('Student Record'!E1111="","",'Student Record'!E1111)</f>
        <v/>
      </c>
      <c r="F1114" s="41" t="str">
        <f>IF('Student Record'!G1111="","",'Student Record'!G1111)</f>
        <v/>
      </c>
      <c r="G1114" s="41" t="str">
        <f>IF('Student Record'!H1111="","",'Student Record'!H1111)</f>
        <v/>
      </c>
      <c r="H1114" s="44" t="str">
        <f>IF('Student Record'!J1111="","",'Student Record'!J1111)</f>
        <v/>
      </c>
      <c r="I1114" s="44" t="str">
        <f>IF('Student Record'!D1111="","",'Student Record'!D1111)</f>
        <v/>
      </c>
      <c r="J1114" s="35" t="str">
        <f>IF('Student Record'!T1111="","",'Student Record'!T1111)</f>
        <v/>
      </c>
      <c r="K1114" s="35" t="str">
        <f>IF('Student Record'!V1111="","",'Student Record'!V1111)</f>
        <v/>
      </c>
      <c r="L1114" s="40" t="str">
        <f>IF('Student Record'!W1111="","",'Student Record'!W1111)</f>
        <v/>
      </c>
    </row>
    <row r="1115" spans="1:12" ht="20.100000000000001" customHeight="1" x14ac:dyDescent="0.25">
      <c r="A1115" s="39" t="str">
        <f>IF(Table1[[#This Row],[Name of Student]]="","",ROWS($A$1:A1111))</f>
        <v/>
      </c>
      <c r="B1115" s="36" t="str">
        <f>IF('Student Record'!A1112="","",'Student Record'!A1112)&amp;" "&amp;IF('Student Record'!B1112="","",'Student Record'!B1112)</f>
        <v xml:space="preserve"> </v>
      </c>
      <c r="C1115" s="35" t="str">
        <f>IF('Student Record'!C1112="","",'Student Record'!C1112)</f>
        <v/>
      </c>
      <c r="D1115" s="41" t="str">
        <f>IF('Student Record'!K1112="","",'Student Record'!K1112)</f>
        <v/>
      </c>
      <c r="E1115" s="41" t="str">
        <f>IF('Student Record'!E1112="","",'Student Record'!E1112)</f>
        <v/>
      </c>
      <c r="F1115" s="41" t="str">
        <f>IF('Student Record'!G1112="","",'Student Record'!G1112)</f>
        <v/>
      </c>
      <c r="G1115" s="41" t="str">
        <f>IF('Student Record'!H1112="","",'Student Record'!H1112)</f>
        <v/>
      </c>
      <c r="H1115" s="44" t="str">
        <f>IF('Student Record'!J1112="","",'Student Record'!J1112)</f>
        <v/>
      </c>
      <c r="I1115" s="44" t="str">
        <f>IF('Student Record'!D1112="","",'Student Record'!D1112)</f>
        <v/>
      </c>
      <c r="J1115" s="35" t="str">
        <f>IF('Student Record'!T1112="","",'Student Record'!T1112)</f>
        <v/>
      </c>
      <c r="K1115" s="35" t="str">
        <f>IF('Student Record'!V1112="","",'Student Record'!V1112)</f>
        <v/>
      </c>
      <c r="L1115" s="40" t="str">
        <f>IF('Student Record'!W1112="","",'Student Record'!W1112)</f>
        <v/>
      </c>
    </row>
    <row r="1116" spans="1:12" ht="20.100000000000001" customHeight="1" x14ac:dyDescent="0.25">
      <c r="A1116" s="39" t="str">
        <f>IF(Table1[[#This Row],[Name of Student]]="","",ROWS($A$1:A1112))</f>
        <v/>
      </c>
      <c r="B1116" s="36" t="str">
        <f>IF('Student Record'!A1113="","",'Student Record'!A1113)&amp;" "&amp;IF('Student Record'!B1113="","",'Student Record'!B1113)</f>
        <v xml:space="preserve"> </v>
      </c>
      <c r="C1116" s="35" t="str">
        <f>IF('Student Record'!C1113="","",'Student Record'!C1113)</f>
        <v/>
      </c>
      <c r="D1116" s="41" t="str">
        <f>IF('Student Record'!K1113="","",'Student Record'!K1113)</f>
        <v/>
      </c>
      <c r="E1116" s="41" t="str">
        <f>IF('Student Record'!E1113="","",'Student Record'!E1113)</f>
        <v/>
      </c>
      <c r="F1116" s="41" t="str">
        <f>IF('Student Record'!G1113="","",'Student Record'!G1113)</f>
        <v/>
      </c>
      <c r="G1116" s="41" t="str">
        <f>IF('Student Record'!H1113="","",'Student Record'!H1113)</f>
        <v/>
      </c>
      <c r="H1116" s="44" t="str">
        <f>IF('Student Record'!J1113="","",'Student Record'!J1113)</f>
        <v/>
      </c>
      <c r="I1116" s="44" t="str">
        <f>IF('Student Record'!D1113="","",'Student Record'!D1113)</f>
        <v/>
      </c>
      <c r="J1116" s="35" t="str">
        <f>IF('Student Record'!T1113="","",'Student Record'!T1113)</f>
        <v/>
      </c>
      <c r="K1116" s="35" t="str">
        <f>IF('Student Record'!V1113="","",'Student Record'!V1113)</f>
        <v/>
      </c>
      <c r="L1116" s="40" t="str">
        <f>IF('Student Record'!W1113="","",'Student Record'!W1113)</f>
        <v/>
      </c>
    </row>
    <row r="1117" spans="1:12" ht="20.100000000000001" customHeight="1" x14ac:dyDescent="0.25">
      <c r="A1117" s="39" t="str">
        <f>IF(Table1[[#This Row],[Name of Student]]="","",ROWS($A$1:A1113))</f>
        <v/>
      </c>
      <c r="B1117" s="36" t="str">
        <f>IF('Student Record'!A1114="","",'Student Record'!A1114)&amp;" "&amp;IF('Student Record'!B1114="","",'Student Record'!B1114)</f>
        <v xml:space="preserve"> </v>
      </c>
      <c r="C1117" s="35" t="str">
        <f>IF('Student Record'!C1114="","",'Student Record'!C1114)</f>
        <v/>
      </c>
      <c r="D1117" s="41" t="str">
        <f>IF('Student Record'!K1114="","",'Student Record'!K1114)</f>
        <v/>
      </c>
      <c r="E1117" s="41" t="str">
        <f>IF('Student Record'!E1114="","",'Student Record'!E1114)</f>
        <v/>
      </c>
      <c r="F1117" s="41" t="str">
        <f>IF('Student Record'!G1114="","",'Student Record'!G1114)</f>
        <v/>
      </c>
      <c r="G1117" s="41" t="str">
        <f>IF('Student Record'!H1114="","",'Student Record'!H1114)</f>
        <v/>
      </c>
      <c r="H1117" s="44" t="str">
        <f>IF('Student Record'!J1114="","",'Student Record'!J1114)</f>
        <v/>
      </c>
      <c r="I1117" s="44" t="str">
        <f>IF('Student Record'!D1114="","",'Student Record'!D1114)</f>
        <v/>
      </c>
      <c r="J1117" s="35" t="str">
        <f>IF('Student Record'!T1114="","",'Student Record'!T1114)</f>
        <v/>
      </c>
      <c r="K1117" s="35" t="str">
        <f>IF('Student Record'!V1114="","",'Student Record'!V1114)</f>
        <v/>
      </c>
      <c r="L1117" s="40" t="str">
        <f>IF('Student Record'!W1114="","",'Student Record'!W1114)</f>
        <v/>
      </c>
    </row>
    <row r="1118" spans="1:12" ht="20.100000000000001" customHeight="1" x14ac:dyDescent="0.25">
      <c r="A1118" s="39" t="str">
        <f>IF(Table1[[#This Row],[Name of Student]]="","",ROWS($A$1:A1114))</f>
        <v/>
      </c>
      <c r="B1118" s="36" t="str">
        <f>IF('Student Record'!A1115="","",'Student Record'!A1115)&amp;" "&amp;IF('Student Record'!B1115="","",'Student Record'!B1115)</f>
        <v xml:space="preserve"> </v>
      </c>
      <c r="C1118" s="35" t="str">
        <f>IF('Student Record'!C1115="","",'Student Record'!C1115)</f>
        <v/>
      </c>
      <c r="D1118" s="41" t="str">
        <f>IF('Student Record'!K1115="","",'Student Record'!K1115)</f>
        <v/>
      </c>
      <c r="E1118" s="41" t="str">
        <f>IF('Student Record'!E1115="","",'Student Record'!E1115)</f>
        <v/>
      </c>
      <c r="F1118" s="41" t="str">
        <f>IF('Student Record'!G1115="","",'Student Record'!G1115)</f>
        <v/>
      </c>
      <c r="G1118" s="41" t="str">
        <f>IF('Student Record'!H1115="","",'Student Record'!H1115)</f>
        <v/>
      </c>
      <c r="H1118" s="44" t="str">
        <f>IF('Student Record'!J1115="","",'Student Record'!J1115)</f>
        <v/>
      </c>
      <c r="I1118" s="44" t="str">
        <f>IF('Student Record'!D1115="","",'Student Record'!D1115)</f>
        <v/>
      </c>
      <c r="J1118" s="35" t="str">
        <f>IF('Student Record'!T1115="","",'Student Record'!T1115)</f>
        <v/>
      </c>
      <c r="K1118" s="35" t="str">
        <f>IF('Student Record'!V1115="","",'Student Record'!V1115)</f>
        <v/>
      </c>
      <c r="L1118" s="40" t="str">
        <f>IF('Student Record'!W1115="","",'Student Record'!W1115)</f>
        <v/>
      </c>
    </row>
    <row r="1119" spans="1:12" ht="20.100000000000001" customHeight="1" x14ac:dyDescent="0.25">
      <c r="A1119" s="39" t="str">
        <f>IF(Table1[[#This Row],[Name of Student]]="","",ROWS($A$1:A1115))</f>
        <v/>
      </c>
      <c r="B1119" s="36" t="str">
        <f>IF('Student Record'!A1116="","",'Student Record'!A1116)&amp;" "&amp;IF('Student Record'!B1116="","",'Student Record'!B1116)</f>
        <v xml:space="preserve"> </v>
      </c>
      <c r="C1119" s="35" t="str">
        <f>IF('Student Record'!C1116="","",'Student Record'!C1116)</f>
        <v/>
      </c>
      <c r="D1119" s="41" t="str">
        <f>IF('Student Record'!K1116="","",'Student Record'!K1116)</f>
        <v/>
      </c>
      <c r="E1119" s="41" t="str">
        <f>IF('Student Record'!E1116="","",'Student Record'!E1116)</f>
        <v/>
      </c>
      <c r="F1119" s="41" t="str">
        <f>IF('Student Record'!G1116="","",'Student Record'!G1116)</f>
        <v/>
      </c>
      <c r="G1119" s="41" t="str">
        <f>IF('Student Record'!H1116="","",'Student Record'!H1116)</f>
        <v/>
      </c>
      <c r="H1119" s="44" t="str">
        <f>IF('Student Record'!J1116="","",'Student Record'!J1116)</f>
        <v/>
      </c>
      <c r="I1119" s="44" t="str">
        <f>IF('Student Record'!D1116="","",'Student Record'!D1116)</f>
        <v/>
      </c>
      <c r="J1119" s="35" t="str">
        <f>IF('Student Record'!T1116="","",'Student Record'!T1116)</f>
        <v/>
      </c>
      <c r="K1119" s="35" t="str">
        <f>IF('Student Record'!V1116="","",'Student Record'!V1116)</f>
        <v/>
      </c>
      <c r="L1119" s="40" t="str">
        <f>IF('Student Record'!W1116="","",'Student Record'!W1116)</f>
        <v/>
      </c>
    </row>
    <row r="1120" spans="1:12" ht="20.100000000000001" customHeight="1" x14ac:dyDescent="0.25">
      <c r="A1120" s="39" t="str">
        <f>IF(Table1[[#This Row],[Name of Student]]="","",ROWS($A$1:A1116))</f>
        <v/>
      </c>
      <c r="B1120" s="36" t="str">
        <f>IF('Student Record'!A1117="","",'Student Record'!A1117)&amp;" "&amp;IF('Student Record'!B1117="","",'Student Record'!B1117)</f>
        <v xml:space="preserve"> </v>
      </c>
      <c r="C1120" s="35" t="str">
        <f>IF('Student Record'!C1117="","",'Student Record'!C1117)</f>
        <v/>
      </c>
      <c r="D1120" s="41" t="str">
        <f>IF('Student Record'!K1117="","",'Student Record'!K1117)</f>
        <v/>
      </c>
      <c r="E1120" s="41" t="str">
        <f>IF('Student Record'!E1117="","",'Student Record'!E1117)</f>
        <v/>
      </c>
      <c r="F1120" s="41" t="str">
        <f>IF('Student Record'!G1117="","",'Student Record'!G1117)</f>
        <v/>
      </c>
      <c r="G1120" s="41" t="str">
        <f>IF('Student Record'!H1117="","",'Student Record'!H1117)</f>
        <v/>
      </c>
      <c r="H1120" s="44" t="str">
        <f>IF('Student Record'!J1117="","",'Student Record'!J1117)</f>
        <v/>
      </c>
      <c r="I1120" s="44" t="str">
        <f>IF('Student Record'!D1117="","",'Student Record'!D1117)</f>
        <v/>
      </c>
      <c r="J1120" s="35" t="str">
        <f>IF('Student Record'!T1117="","",'Student Record'!T1117)</f>
        <v/>
      </c>
      <c r="K1120" s="35" t="str">
        <f>IF('Student Record'!V1117="","",'Student Record'!V1117)</f>
        <v/>
      </c>
      <c r="L1120" s="40" t="str">
        <f>IF('Student Record'!W1117="","",'Student Record'!W1117)</f>
        <v/>
      </c>
    </row>
    <row r="1121" spans="1:12" ht="20.100000000000001" customHeight="1" x14ac:dyDescent="0.25">
      <c r="A1121" s="39" t="str">
        <f>IF(Table1[[#This Row],[Name of Student]]="","",ROWS($A$1:A1117))</f>
        <v/>
      </c>
      <c r="B1121" s="36" t="str">
        <f>IF('Student Record'!A1118="","",'Student Record'!A1118)&amp;" "&amp;IF('Student Record'!B1118="","",'Student Record'!B1118)</f>
        <v xml:space="preserve"> </v>
      </c>
      <c r="C1121" s="35" t="str">
        <f>IF('Student Record'!C1118="","",'Student Record'!C1118)</f>
        <v/>
      </c>
      <c r="D1121" s="41" t="str">
        <f>IF('Student Record'!K1118="","",'Student Record'!K1118)</f>
        <v/>
      </c>
      <c r="E1121" s="41" t="str">
        <f>IF('Student Record'!E1118="","",'Student Record'!E1118)</f>
        <v/>
      </c>
      <c r="F1121" s="41" t="str">
        <f>IF('Student Record'!G1118="","",'Student Record'!G1118)</f>
        <v/>
      </c>
      <c r="G1121" s="41" t="str">
        <f>IF('Student Record'!H1118="","",'Student Record'!H1118)</f>
        <v/>
      </c>
      <c r="H1121" s="44" t="str">
        <f>IF('Student Record'!J1118="","",'Student Record'!J1118)</f>
        <v/>
      </c>
      <c r="I1121" s="44" t="str">
        <f>IF('Student Record'!D1118="","",'Student Record'!D1118)</f>
        <v/>
      </c>
      <c r="J1121" s="35" t="str">
        <f>IF('Student Record'!T1118="","",'Student Record'!T1118)</f>
        <v/>
      </c>
      <c r="K1121" s="35" t="str">
        <f>IF('Student Record'!V1118="","",'Student Record'!V1118)</f>
        <v/>
      </c>
      <c r="L1121" s="40" t="str">
        <f>IF('Student Record'!W1118="","",'Student Record'!W1118)</f>
        <v/>
      </c>
    </row>
    <row r="1122" spans="1:12" ht="20.100000000000001" customHeight="1" x14ac:dyDescent="0.25">
      <c r="A1122" s="39" t="str">
        <f>IF(Table1[[#This Row],[Name of Student]]="","",ROWS($A$1:A1118))</f>
        <v/>
      </c>
      <c r="B1122" s="36" t="str">
        <f>IF('Student Record'!A1119="","",'Student Record'!A1119)&amp;" "&amp;IF('Student Record'!B1119="","",'Student Record'!B1119)</f>
        <v xml:space="preserve"> </v>
      </c>
      <c r="C1122" s="35" t="str">
        <f>IF('Student Record'!C1119="","",'Student Record'!C1119)</f>
        <v/>
      </c>
      <c r="D1122" s="41" t="str">
        <f>IF('Student Record'!K1119="","",'Student Record'!K1119)</f>
        <v/>
      </c>
      <c r="E1122" s="41" t="str">
        <f>IF('Student Record'!E1119="","",'Student Record'!E1119)</f>
        <v/>
      </c>
      <c r="F1122" s="41" t="str">
        <f>IF('Student Record'!G1119="","",'Student Record'!G1119)</f>
        <v/>
      </c>
      <c r="G1122" s="41" t="str">
        <f>IF('Student Record'!H1119="","",'Student Record'!H1119)</f>
        <v/>
      </c>
      <c r="H1122" s="44" t="str">
        <f>IF('Student Record'!J1119="","",'Student Record'!J1119)</f>
        <v/>
      </c>
      <c r="I1122" s="44" t="str">
        <f>IF('Student Record'!D1119="","",'Student Record'!D1119)</f>
        <v/>
      </c>
      <c r="J1122" s="35" t="str">
        <f>IF('Student Record'!T1119="","",'Student Record'!T1119)</f>
        <v/>
      </c>
      <c r="K1122" s="35" t="str">
        <f>IF('Student Record'!V1119="","",'Student Record'!V1119)</f>
        <v/>
      </c>
      <c r="L1122" s="40" t="str">
        <f>IF('Student Record'!W1119="","",'Student Record'!W1119)</f>
        <v/>
      </c>
    </row>
    <row r="1123" spans="1:12" ht="20.100000000000001" customHeight="1" x14ac:dyDescent="0.25">
      <c r="A1123" s="39" t="str">
        <f>IF(Table1[[#This Row],[Name of Student]]="","",ROWS($A$1:A1119))</f>
        <v/>
      </c>
      <c r="B1123" s="36" t="str">
        <f>IF('Student Record'!A1120="","",'Student Record'!A1120)&amp;" "&amp;IF('Student Record'!B1120="","",'Student Record'!B1120)</f>
        <v xml:space="preserve"> </v>
      </c>
      <c r="C1123" s="35" t="str">
        <f>IF('Student Record'!C1120="","",'Student Record'!C1120)</f>
        <v/>
      </c>
      <c r="D1123" s="41" t="str">
        <f>IF('Student Record'!K1120="","",'Student Record'!K1120)</f>
        <v/>
      </c>
      <c r="E1123" s="41" t="str">
        <f>IF('Student Record'!E1120="","",'Student Record'!E1120)</f>
        <v/>
      </c>
      <c r="F1123" s="41" t="str">
        <f>IF('Student Record'!G1120="","",'Student Record'!G1120)</f>
        <v/>
      </c>
      <c r="G1123" s="41" t="str">
        <f>IF('Student Record'!H1120="","",'Student Record'!H1120)</f>
        <v/>
      </c>
      <c r="H1123" s="44" t="str">
        <f>IF('Student Record'!J1120="","",'Student Record'!J1120)</f>
        <v/>
      </c>
      <c r="I1123" s="44" t="str">
        <f>IF('Student Record'!D1120="","",'Student Record'!D1120)</f>
        <v/>
      </c>
      <c r="J1123" s="35" t="str">
        <f>IF('Student Record'!T1120="","",'Student Record'!T1120)</f>
        <v/>
      </c>
      <c r="K1123" s="35" t="str">
        <f>IF('Student Record'!V1120="","",'Student Record'!V1120)</f>
        <v/>
      </c>
      <c r="L1123" s="40" t="str">
        <f>IF('Student Record'!W1120="","",'Student Record'!W1120)</f>
        <v/>
      </c>
    </row>
    <row r="1124" spans="1:12" ht="20.100000000000001" customHeight="1" x14ac:dyDescent="0.25">
      <c r="A1124" s="39" t="str">
        <f>IF(Table1[[#This Row],[Name of Student]]="","",ROWS($A$1:A1120))</f>
        <v/>
      </c>
      <c r="B1124" s="36" t="str">
        <f>IF('Student Record'!A1121="","",'Student Record'!A1121)&amp;" "&amp;IF('Student Record'!B1121="","",'Student Record'!B1121)</f>
        <v xml:space="preserve"> </v>
      </c>
      <c r="C1124" s="35" t="str">
        <f>IF('Student Record'!C1121="","",'Student Record'!C1121)</f>
        <v/>
      </c>
      <c r="D1124" s="41" t="str">
        <f>IF('Student Record'!K1121="","",'Student Record'!K1121)</f>
        <v/>
      </c>
      <c r="E1124" s="41" t="str">
        <f>IF('Student Record'!E1121="","",'Student Record'!E1121)</f>
        <v/>
      </c>
      <c r="F1124" s="41" t="str">
        <f>IF('Student Record'!G1121="","",'Student Record'!G1121)</f>
        <v/>
      </c>
      <c r="G1124" s="41" t="str">
        <f>IF('Student Record'!H1121="","",'Student Record'!H1121)</f>
        <v/>
      </c>
      <c r="H1124" s="44" t="str">
        <f>IF('Student Record'!J1121="","",'Student Record'!J1121)</f>
        <v/>
      </c>
      <c r="I1124" s="44" t="str">
        <f>IF('Student Record'!D1121="","",'Student Record'!D1121)</f>
        <v/>
      </c>
      <c r="J1124" s="35" t="str">
        <f>IF('Student Record'!T1121="","",'Student Record'!T1121)</f>
        <v/>
      </c>
      <c r="K1124" s="35" t="str">
        <f>IF('Student Record'!V1121="","",'Student Record'!V1121)</f>
        <v/>
      </c>
      <c r="L1124" s="40" t="str">
        <f>IF('Student Record'!W1121="","",'Student Record'!W1121)</f>
        <v/>
      </c>
    </row>
    <row r="1125" spans="1:12" ht="20.100000000000001" customHeight="1" x14ac:dyDescent="0.25">
      <c r="A1125" s="39" t="str">
        <f>IF(Table1[[#This Row],[Name of Student]]="","",ROWS($A$1:A1121))</f>
        <v/>
      </c>
      <c r="B1125" s="36" t="str">
        <f>IF('Student Record'!A1122="","",'Student Record'!A1122)&amp;" "&amp;IF('Student Record'!B1122="","",'Student Record'!B1122)</f>
        <v xml:space="preserve"> </v>
      </c>
      <c r="C1125" s="35" t="str">
        <f>IF('Student Record'!C1122="","",'Student Record'!C1122)</f>
        <v/>
      </c>
      <c r="D1125" s="41" t="str">
        <f>IF('Student Record'!K1122="","",'Student Record'!K1122)</f>
        <v/>
      </c>
      <c r="E1125" s="41" t="str">
        <f>IF('Student Record'!E1122="","",'Student Record'!E1122)</f>
        <v/>
      </c>
      <c r="F1125" s="41" t="str">
        <f>IF('Student Record'!G1122="","",'Student Record'!G1122)</f>
        <v/>
      </c>
      <c r="G1125" s="41" t="str">
        <f>IF('Student Record'!H1122="","",'Student Record'!H1122)</f>
        <v/>
      </c>
      <c r="H1125" s="44" t="str">
        <f>IF('Student Record'!J1122="","",'Student Record'!J1122)</f>
        <v/>
      </c>
      <c r="I1125" s="44" t="str">
        <f>IF('Student Record'!D1122="","",'Student Record'!D1122)</f>
        <v/>
      </c>
      <c r="J1125" s="35" t="str">
        <f>IF('Student Record'!T1122="","",'Student Record'!T1122)</f>
        <v/>
      </c>
      <c r="K1125" s="35" t="str">
        <f>IF('Student Record'!V1122="","",'Student Record'!V1122)</f>
        <v/>
      </c>
      <c r="L1125" s="40" t="str">
        <f>IF('Student Record'!W1122="","",'Student Record'!W1122)</f>
        <v/>
      </c>
    </row>
    <row r="1126" spans="1:12" ht="20.100000000000001" customHeight="1" x14ac:dyDescent="0.25">
      <c r="A1126" s="39" t="str">
        <f>IF(Table1[[#This Row],[Name of Student]]="","",ROWS($A$1:A1122))</f>
        <v/>
      </c>
      <c r="B1126" s="36" t="str">
        <f>IF('Student Record'!A1123="","",'Student Record'!A1123)&amp;" "&amp;IF('Student Record'!B1123="","",'Student Record'!B1123)</f>
        <v xml:space="preserve"> </v>
      </c>
      <c r="C1126" s="35" t="str">
        <f>IF('Student Record'!C1123="","",'Student Record'!C1123)</f>
        <v/>
      </c>
      <c r="D1126" s="41" t="str">
        <f>IF('Student Record'!K1123="","",'Student Record'!K1123)</f>
        <v/>
      </c>
      <c r="E1126" s="41" t="str">
        <f>IF('Student Record'!E1123="","",'Student Record'!E1123)</f>
        <v/>
      </c>
      <c r="F1126" s="41" t="str">
        <f>IF('Student Record'!G1123="","",'Student Record'!G1123)</f>
        <v/>
      </c>
      <c r="G1126" s="41" t="str">
        <f>IF('Student Record'!H1123="","",'Student Record'!H1123)</f>
        <v/>
      </c>
      <c r="H1126" s="44" t="str">
        <f>IF('Student Record'!J1123="","",'Student Record'!J1123)</f>
        <v/>
      </c>
      <c r="I1126" s="44" t="str">
        <f>IF('Student Record'!D1123="","",'Student Record'!D1123)</f>
        <v/>
      </c>
      <c r="J1126" s="35" t="str">
        <f>IF('Student Record'!T1123="","",'Student Record'!T1123)</f>
        <v/>
      </c>
      <c r="K1126" s="35" t="str">
        <f>IF('Student Record'!V1123="","",'Student Record'!V1123)</f>
        <v/>
      </c>
      <c r="L1126" s="40" t="str">
        <f>IF('Student Record'!W1123="","",'Student Record'!W1123)</f>
        <v/>
      </c>
    </row>
    <row r="1127" spans="1:12" ht="20.100000000000001" customHeight="1" x14ac:dyDescent="0.25">
      <c r="A1127" s="39" t="str">
        <f>IF(Table1[[#This Row],[Name of Student]]="","",ROWS($A$1:A1123))</f>
        <v/>
      </c>
      <c r="B1127" s="36" t="str">
        <f>IF('Student Record'!A1124="","",'Student Record'!A1124)&amp;" "&amp;IF('Student Record'!B1124="","",'Student Record'!B1124)</f>
        <v xml:space="preserve"> </v>
      </c>
      <c r="C1127" s="35" t="str">
        <f>IF('Student Record'!C1124="","",'Student Record'!C1124)</f>
        <v/>
      </c>
      <c r="D1127" s="41" t="str">
        <f>IF('Student Record'!K1124="","",'Student Record'!K1124)</f>
        <v/>
      </c>
      <c r="E1127" s="41" t="str">
        <f>IF('Student Record'!E1124="","",'Student Record'!E1124)</f>
        <v/>
      </c>
      <c r="F1127" s="41" t="str">
        <f>IF('Student Record'!G1124="","",'Student Record'!G1124)</f>
        <v/>
      </c>
      <c r="G1127" s="41" t="str">
        <f>IF('Student Record'!H1124="","",'Student Record'!H1124)</f>
        <v/>
      </c>
      <c r="H1127" s="44" t="str">
        <f>IF('Student Record'!J1124="","",'Student Record'!J1124)</f>
        <v/>
      </c>
      <c r="I1127" s="44" t="str">
        <f>IF('Student Record'!D1124="","",'Student Record'!D1124)</f>
        <v/>
      </c>
      <c r="J1127" s="35" t="str">
        <f>IF('Student Record'!T1124="","",'Student Record'!T1124)</f>
        <v/>
      </c>
      <c r="K1127" s="35" t="str">
        <f>IF('Student Record'!V1124="","",'Student Record'!V1124)</f>
        <v/>
      </c>
      <c r="L1127" s="40" t="str">
        <f>IF('Student Record'!W1124="","",'Student Record'!W1124)</f>
        <v/>
      </c>
    </row>
    <row r="1128" spans="1:12" ht="20.100000000000001" customHeight="1" x14ac:dyDescent="0.25">
      <c r="A1128" s="39" t="str">
        <f>IF(Table1[[#This Row],[Name of Student]]="","",ROWS($A$1:A1124))</f>
        <v/>
      </c>
      <c r="B1128" s="36" t="str">
        <f>IF('Student Record'!A1125="","",'Student Record'!A1125)&amp;" "&amp;IF('Student Record'!B1125="","",'Student Record'!B1125)</f>
        <v xml:space="preserve"> </v>
      </c>
      <c r="C1128" s="35" t="str">
        <f>IF('Student Record'!C1125="","",'Student Record'!C1125)</f>
        <v/>
      </c>
      <c r="D1128" s="41" t="str">
        <f>IF('Student Record'!K1125="","",'Student Record'!K1125)</f>
        <v/>
      </c>
      <c r="E1128" s="41" t="str">
        <f>IF('Student Record'!E1125="","",'Student Record'!E1125)</f>
        <v/>
      </c>
      <c r="F1128" s="41" t="str">
        <f>IF('Student Record'!G1125="","",'Student Record'!G1125)</f>
        <v/>
      </c>
      <c r="G1128" s="41" t="str">
        <f>IF('Student Record'!H1125="","",'Student Record'!H1125)</f>
        <v/>
      </c>
      <c r="H1128" s="44" t="str">
        <f>IF('Student Record'!J1125="","",'Student Record'!J1125)</f>
        <v/>
      </c>
      <c r="I1128" s="44" t="str">
        <f>IF('Student Record'!D1125="","",'Student Record'!D1125)</f>
        <v/>
      </c>
      <c r="J1128" s="35" t="str">
        <f>IF('Student Record'!T1125="","",'Student Record'!T1125)</f>
        <v/>
      </c>
      <c r="K1128" s="35" t="str">
        <f>IF('Student Record'!V1125="","",'Student Record'!V1125)</f>
        <v/>
      </c>
      <c r="L1128" s="40" t="str">
        <f>IF('Student Record'!W1125="","",'Student Record'!W1125)</f>
        <v/>
      </c>
    </row>
    <row r="1129" spans="1:12" ht="20.100000000000001" customHeight="1" x14ac:dyDescent="0.25">
      <c r="A1129" s="39" t="str">
        <f>IF(Table1[[#This Row],[Name of Student]]="","",ROWS($A$1:A1125))</f>
        <v/>
      </c>
      <c r="B1129" s="36" t="str">
        <f>IF('Student Record'!A1126="","",'Student Record'!A1126)&amp;" "&amp;IF('Student Record'!B1126="","",'Student Record'!B1126)</f>
        <v xml:space="preserve"> </v>
      </c>
      <c r="C1129" s="35" t="str">
        <f>IF('Student Record'!C1126="","",'Student Record'!C1126)</f>
        <v/>
      </c>
      <c r="D1129" s="41" t="str">
        <f>IF('Student Record'!K1126="","",'Student Record'!K1126)</f>
        <v/>
      </c>
      <c r="E1129" s="41" t="str">
        <f>IF('Student Record'!E1126="","",'Student Record'!E1126)</f>
        <v/>
      </c>
      <c r="F1129" s="41" t="str">
        <f>IF('Student Record'!G1126="","",'Student Record'!G1126)</f>
        <v/>
      </c>
      <c r="G1129" s="41" t="str">
        <f>IF('Student Record'!H1126="","",'Student Record'!H1126)</f>
        <v/>
      </c>
      <c r="H1129" s="44" t="str">
        <f>IF('Student Record'!J1126="","",'Student Record'!J1126)</f>
        <v/>
      </c>
      <c r="I1129" s="44" t="str">
        <f>IF('Student Record'!D1126="","",'Student Record'!D1126)</f>
        <v/>
      </c>
      <c r="J1129" s="35" t="str">
        <f>IF('Student Record'!T1126="","",'Student Record'!T1126)</f>
        <v/>
      </c>
      <c r="K1129" s="35" t="str">
        <f>IF('Student Record'!V1126="","",'Student Record'!V1126)</f>
        <v/>
      </c>
      <c r="L1129" s="40" t="str">
        <f>IF('Student Record'!W1126="","",'Student Record'!W1126)</f>
        <v/>
      </c>
    </row>
    <row r="1130" spans="1:12" ht="20.100000000000001" customHeight="1" x14ac:dyDescent="0.25">
      <c r="A1130" s="39" t="str">
        <f>IF(Table1[[#This Row],[Name of Student]]="","",ROWS($A$1:A1126))</f>
        <v/>
      </c>
      <c r="B1130" s="36" t="str">
        <f>IF('Student Record'!A1127="","",'Student Record'!A1127)&amp;" "&amp;IF('Student Record'!B1127="","",'Student Record'!B1127)</f>
        <v xml:space="preserve"> </v>
      </c>
      <c r="C1130" s="35" t="str">
        <f>IF('Student Record'!C1127="","",'Student Record'!C1127)</f>
        <v/>
      </c>
      <c r="D1130" s="41" t="str">
        <f>IF('Student Record'!K1127="","",'Student Record'!K1127)</f>
        <v/>
      </c>
      <c r="E1130" s="41" t="str">
        <f>IF('Student Record'!E1127="","",'Student Record'!E1127)</f>
        <v/>
      </c>
      <c r="F1130" s="41" t="str">
        <f>IF('Student Record'!G1127="","",'Student Record'!G1127)</f>
        <v/>
      </c>
      <c r="G1130" s="41" t="str">
        <f>IF('Student Record'!H1127="","",'Student Record'!H1127)</f>
        <v/>
      </c>
      <c r="H1130" s="44" t="str">
        <f>IF('Student Record'!J1127="","",'Student Record'!J1127)</f>
        <v/>
      </c>
      <c r="I1130" s="44" t="str">
        <f>IF('Student Record'!D1127="","",'Student Record'!D1127)</f>
        <v/>
      </c>
      <c r="J1130" s="35" t="str">
        <f>IF('Student Record'!T1127="","",'Student Record'!T1127)</f>
        <v/>
      </c>
      <c r="K1130" s="35" t="str">
        <f>IF('Student Record'!V1127="","",'Student Record'!V1127)</f>
        <v/>
      </c>
      <c r="L1130" s="40" t="str">
        <f>IF('Student Record'!W1127="","",'Student Record'!W1127)</f>
        <v/>
      </c>
    </row>
    <row r="1131" spans="1:12" ht="20.100000000000001" customHeight="1" x14ac:dyDescent="0.25">
      <c r="A1131" s="39" t="str">
        <f>IF(Table1[[#This Row],[Name of Student]]="","",ROWS($A$1:A1127))</f>
        <v/>
      </c>
      <c r="B1131" s="36" t="str">
        <f>IF('Student Record'!A1128="","",'Student Record'!A1128)&amp;" "&amp;IF('Student Record'!B1128="","",'Student Record'!B1128)</f>
        <v xml:space="preserve"> </v>
      </c>
      <c r="C1131" s="35" t="str">
        <f>IF('Student Record'!C1128="","",'Student Record'!C1128)</f>
        <v/>
      </c>
      <c r="D1131" s="41" t="str">
        <f>IF('Student Record'!K1128="","",'Student Record'!K1128)</f>
        <v/>
      </c>
      <c r="E1131" s="41" t="str">
        <f>IF('Student Record'!E1128="","",'Student Record'!E1128)</f>
        <v/>
      </c>
      <c r="F1131" s="41" t="str">
        <f>IF('Student Record'!G1128="","",'Student Record'!G1128)</f>
        <v/>
      </c>
      <c r="G1131" s="41" t="str">
        <f>IF('Student Record'!H1128="","",'Student Record'!H1128)</f>
        <v/>
      </c>
      <c r="H1131" s="44" t="str">
        <f>IF('Student Record'!J1128="","",'Student Record'!J1128)</f>
        <v/>
      </c>
      <c r="I1131" s="44" t="str">
        <f>IF('Student Record'!D1128="","",'Student Record'!D1128)</f>
        <v/>
      </c>
      <c r="J1131" s="35" t="str">
        <f>IF('Student Record'!T1128="","",'Student Record'!T1128)</f>
        <v/>
      </c>
      <c r="K1131" s="35" t="str">
        <f>IF('Student Record'!V1128="","",'Student Record'!V1128)</f>
        <v/>
      </c>
      <c r="L1131" s="40" t="str">
        <f>IF('Student Record'!W1128="","",'Student Record'!W1128)</f>
        <v/>
      </c>
    </row>
    <row r="1132" spans="1:12" ht="20.100000000000001" customHeight="1" x14ac:dyDescent="0.25">
      <c r="A1132" s="39" t="str">
        <f>IF(Table1[[#This Row],[Name of Student]]="","",ROWS($A$1:A1128))</f>
        <v/>
      </c>
      <c r="B1132" s="36" t="str">
        <f>IF('Student Record'!A1129="","",'Student Record'!A1129)&amp;" "&amp;IF('Student Record'!B1129="","",'Student Record'!B1129)</f>
        <v xml:space="preserve"> </v>
      </c>
      <c r="C1132" s="35" t="str">
        <f>IF('Student Record'!C1129="","",'Student Record'!C1129)</f>
        <v/>
      </c>
      <c r="D1132" s="41" t="str">
        <f>IF('Student Record'!K1129="","",'Student Record'!K1129)</f>
        <v/>
      </c>
      <c r="E1132" s="41" t="str">
        <f>IF('Student Record'!E1129="","",'Student Record'!E1129)</f>
        <v/>
      </c>
      <c r="F1132" s="41" t="str">
        <f>IF('Student Record'!G1129="","",'Student Record'!G1129)</f>
        <v/>
      </c>
      <c r="G1132" s="41" t="str">
        <f>IF('Student Record'!H1129="","",'Student Record'!H1129)</f>
        <v/>
      </c>
      <c r="H1132" s="44" t="str">
        <f>IF('Student Record'!J1129="","",'Student Record'!J1129)</f>
        <v/>
      </c>
      <c r="I1132" s="44" t="str">
        <f>IF('Student Record'!D1129="","",'Student Record'!D1129)</f>
        <v/>
      </c>
      <c r="J1132" s="35" t="str">
        <f>IF('Student Record'!T1129="","",'Student Record'!T1129)</f>
        <v/>
      </c>
      <c r="K1132" s="35" t="str">
        <f>IF('Student Record'!V1129="","",'Student Record'!V1129)</f>
        <v/>
      </c>
      <c r="L1132" s="40" t="str">
        <f>IF('Student Record'!W1129="","",'Student Record'!W1129)</f>
        <v/>
      </c>
    </row>
    <row r="1133" spans="1:12" ht="20.100000000000001" customHeight="1" x14ac:dyDescent="0.25">
      <c r="A1133" s="39" t="str">
        <f>IF(Table1[[#This Row],[Name of Student]]="","",ROWS($A$1:A1129))</f>
        <v/>
      </c>
      <c r="B1133" s="36" t="str">
        <f>IF('Student Record'!A1130="","",'Student Record'!A1130)&amp;" "&amp;IF('Student Record'!B1130="","",'Student Record'!B1130)</f>
        <v xml:space="preserve"> </v>
      </c>
      <c r="C1133" s="35" t="str">
        <f>IF('Student Record'!C1130="","",'Student Record'!C1130)</f>
        <v/>
      </c>
      <c r="D1133" s="41" t="str">
        <f>IF('Student Record'!K1130="","",'Student Record'!K1130)</f>
        <v/>
      </c>
      <c r="E1133" s="41" t="str">
        <f>IF('Student Record'!E1130="","",'Student Record'!E1130)</f>
        <v/>
      </c>
      <c r="F1133" s="41" t="str">
        <f>IF('Student Record'!G1130="","",'Student Record'!G1130)</f>
        <v/>
      </c>
      <c r="G1133" s="41" t="str">
        <f>IF('Student Record'!H1130="","",'Student Record'!H1130)</f>
        <v/>
      </c>
      <c r="H1133" s="44" t="str">
        <f>IF('Student Record'!J1130="","",'Student Record'!J1130)</f>
        <v/>
      </c>
      <c r="I1133" s="44" t="str">
        <f>IF('Student Record'!D1130="","",'Student Record'!D1130)</f>
        <v/>
      </c>
      <c r="J1133" s="35" t="str">
        <f>IF('Student Record'!T1130="","",'Student Record'!T1130)</f>
        <v/>
      </c>
      <c r="K1133" s="35" t="str">
        <f>IF('Student Record'!V1130="","",'Student Record'!V1130)</f>
        <v/>
      </c>
      <c r="L1133" s="40" t="str">
        <f>IF('Student Record'!W1130="","",'Student Record'!W1130)</f>
        <v/>
      </c>
    </row>
    <row r="1134" spans="1:12" ht="20.100000000000001" customHeight="1" x14ac:dyDescent="0.25">
      <c r="A1134" s="39" t="str">
        <f>IF(Table1[[#This Row],[Name of Student]]="","",ROWS($A$1:A1130))</f>
        <v/>
      </c>
      <c r="B1134" s="36" t="str">
        <f>IF('Student Record'!A1131="","",'Student Record'!A1131)&amp;" "&amp;IF('Student Record'!B1131="","",'Student Record'!B1131)</f>
        <v xml:space="preserve"> </v>
      </c>
      <c r="C1134" s="35" t="str">
        <f>IF('Student Record'!C1131="","",'Student Record'!C1131)</f>
        <v/>
      </c>
      <c r="D1134" s="41" t="str">
        <f>IF('Student Record'!K1131="","",'Student Record'!K1131)</f>
        <v/>
      </c>
      <c r="E1134" s="41" t="str">
        <f>IF('Student Record'!E1131="","",'Student Record'!E1131)</f>
        <v/>
      </c>
      <c r="F1134" s="41" t="str">
        <f>IF('Student Record'!G1131="","",'Student Record'!G1131)</f>
        <v/>
      </c>
      <c r="G1134" s="41" t="str">
        <f>IF('Student Record'!H1131="","",'Student Record'!H1131)</f>
        <v/>
      </c>
      <c r="H1134" s="44" t="str">
        <f>IF('Student Record'!J1131="","",'Student Record'!J1131)</f>
        <v/>
      </c>
      <c r="I1134" s="44" t="str">
        <f>IF('Student Record'!D1131="","",'Student Record'!D1131)</f>
        <v/>
      </c>
      <c r="J1134" s="35" t="str">
        <f>IF('Student Record'!T1131="","",'Student Record'!T1131)</f>
        <v/>
      </c>
      <c r="K1134" s="35" t="str">
        <f>IF('Student Record'!V1131="","",'Student Record'!V1131)</f>
        <v/>
      </c>
      <c r="L1134" s="40" t="str">
        <f>IF('Student Record'!W1131="","",'Student Record'!W1131)</f>
        <v/>
      </c>
    </row>
    <row r="1135" spans="1:12" ht="20.100000000000001" customHeight="1" x14ac:dyDescent="0.25">
      <c r="A1135" s="39" t="str">
        <f>IF(Table1[[#This Row],[Name of Student]]="","",ROWS($A$1:A1131))</f>
        <v/>
      </c>
      <c r="B1135" s="36" t="str">
        <f>IF('Student Record'!A1132="","",'Student Record'!A1132)&amp;" "&amp;IF('Student Record'!B1132="","",'Student Record'!B1132)</f>
        <v xml:space="preserve"> </v>
      </c>
      <c r="C1135" s="35" t="str">
        <f>IF('Student Record'!C1132="","",'Student Record'!C1132)</f>
        <v/>
      </c>
      <c r="D1135" s="41" t="str">
        <f>IF('Student Record'!K1132="","",'Student Record'!K1132)</f>
        <v/>
      </c>
      <c r="E1135" s="41" t="str">
        <f>IF('Student Record'!E1132="","",'Student Record'!E1132)</f>
        <v/>
      </c>
      <c r="F1135" s="41" t="str">
        <f>IF('Student Record'!G1132="","",'Student Record'!G1132)</f>
        <v/>
      </c>
      <c r="G1135" s="41" t="str">
        <f>IF('Student Record'!H1132="","",'Student Record'!H1132)</f>
        <v/>
      </c>
      <c r="H1135" s="44" t="str">
        <f>IF('Student Record'!J1132="","",'Student Record'!J1132)</f>
        <v/>
      </c>
      <c r="I1135" s="44" t="str">
        <f>IF('Student Record'!D1132="","",'Student Record'!D1132)</f>
        <v/>
      </c>
      <c r="J1135" s="35" t="str">
        <f>IF('Student Record'!T1132="","",'Student Record'!T1132)</f>
        <v/>
      </c>
      <c r="K1135" s="35" t="str">
        <f>IF('Student Record'!V1132="","",'Student Record'!V1132)</f>
        <v/>
      </c>
      <c r="L1135" s="40" t="str">
        <f>IF('Student Record'!W1132="","",'Student Record'!W1132)</f>
        <v/>
      </c>
    </row>
    <row r="1136" spans="1:12" ht="20.100000000000001" customHeight="1" x14ac:dyDescent="0.25">
      <c r="A1136" s="39" t="str">
        <f>IF(Table1[[#This Row],[Name of Student]]="","",ROWS($A$1:A1132))</f>
        <v/>
      </c>
      <c r="B1136" s="36" t="str">
        <f>IF('Student Record'!A1133="","",'Student Record'!A1133)&amp;" "&amp;IF('Student Record'!B1133="","",'Student Record'!B1133)</f>
        <v xml:space="preserve"> </v>
      </c>
      <c r="C1136" s="35" t="str">
        <f>IF('Student Record'!C1133="","",'Student Record'!C1133)</f>
        <v/>
      </c>
      <c r="D1136" s="41" t="str">
        <f>IF('Student Record'!K1133="","",'Student Record'!K1133)</f>
        <v/>
      </c>
      <c r="E1136" s="41" t="str">
        <f>IF('Student Record'!E1133="","",'Student Record'!E1133)</f>
        <v/>
      </c>
      <c r="F1136" s="41" t="str">
        <f>IF('Student Record'!G1133="","",'Student Record'!G1133)</f>
        <v/>
      </c>
      <c r="G1136" s="41" t="str">
        <f>IF('Student Record'!H1133="","",'Student Record'!H1133)</f>
        <v/>
      </c>
      <c r="H1136" s="44" t="str">
        <f>IF('Student Record'!J1133="","",'Student Record'!J1133)</f>
        <v/>
      </c>
      <c r="I1136" s="44" t="str">
        <f>IF('Student Record'!D1133="","",'Student Record'!D1133)</f>
        <v/>
      </c>
      <c r="J1136" s="35" t="str">
        <f>IF('Student Record'!T1133="","",'Student Record'!T1133)</f>
        <v/>
      </c>
      <c r="K1136" s="35" t="str">
        <f>IF('Student Record'!V1133="","",'Student Record'!V1133)</f>
        <v/>
      </c>
      <c r="L1136" s="40" t="str">
        <f>IF('Student Record'!W1133="","",'Student Record'!W1133)</f>
        <v/>
      </c>
    </row>
    <row r="1137" spans="1:12" ht="20.100000000000001" customHeight="1" x14ac:dyDescent="0.25">
      <c r="A1137" s="39" t="str">
        <f>IF(Table1[[#This Row],[Name of Student]]="","",ROWS($A$1:A1133))</f>
        <v/>
      </c>
      <c r="B1137" s="36" t="str">
        <f>IF('Student Record'!A1134="","",'Student Record'!A1134)&amp;" "&amp;IF('Student Record'!B1134="","",'Student Record'!B1134)</f>
        <v xml:space="preserve"> </v>
      </c>
      <c r="C1137" s="35" t="str">
        <f>IF('Student Record'!C1134="","",'Student Record'!C1134)</f>
        <v/>
      </c>
      <c r="D1137" s="41" t="str">
        <f>IF('Student Record'!K1134="","",'Student Record'!K1134)</f>
        <v/>
      </c>
      <c r="E1137" s="41" t="str">
        <f>IF('Student Record'!E1134="","",'Student Record'!E1134)</f>
        <v/>
      </c>
      <c r="F1137" s="41" t="str">
        <f>IF('Student Record'!G1134="","",'Student Record'!G1134)</f>
        <v/>
      </c>
      <c r="G1137" s="41" t="str">
        <f>IF('Student Record'!H1134="","",'Student Record'!H1134)</f>
        <v/>
      </c>
      <c r="H1137" s="44" t="str">
        <f>IF('Student Record'!J1134="","",'Student Record'!J1134)</f>
        <v/>
      </c>
      <c r="I1137" s="44" t="str">
        <f>IF('Student Record'!D1134="","",'Student Record'!D1134)</f>
        <v/>
      </c>
      <c r="J1137" s="35" t="str">
        <f>IF('Student Record'!T1134="","",'Student Record'!T1134)</f>
        <v/>
      </c>
      <c r="K1137" s="35" t="str">
        <f>IF('Student Record'!V1134="","",'Student Record'!V1134)</f>
        <v/>
      </c>
      <c r="L1137" s="40" t="str">
        <f>IF('Student Record'!W1134="","",'Student Record'!W1134)</f>
        <v/>
      </c>
    </row>
    <row r="1138" spans="1:12" ht="20.100000000000001" customHeight="1" x14ac:dyDescent="0.25">
      <c r="A1138" s="39" t="str">
        <f>IF(Table1[[#This Row],[Name of Student]]="","",ROWS($A$1:A1134))</f>
        <v/>
      </c>
      <c r="B1138" s="36" t="str">
        <f>IF('Student Record'!A1135="","",'Student Record'!A1135)&amp;" "&amp;IF('Student Record'!B1135="","",'Student Record'!B1135)</f>
        <v xml:space="preserve"> </v>
      </c>
      <c r="C1138" s="35" t="str">
        <f>IF('Student Record'!C1135="","",'Student Record'!C1135)</f>
        <v/>
      </c>
      <c r="D1138" s="41" t="str">
        <f>IF('Student Record'!K1135="","",'Student Record'!K1135)</f>
        <v/>
      </c>
      <c r="E1138" s="41" t="str">
        <f>IF('Student Record'!E1135="","",'Student Record'!E1135)</f>
        <v/>
      </c>
      <c r="F1138" s="41" t="str">
        <f>IF('Student Record'!G1135="","",'Student Record'!G1135)</f>
        <v/>
      </c>
      <c r="G1138" s="41" t="str">
        <f>IF('Student Record'!H1135="","",'Student Record'!H1135)</f>
        <v/>
      </c>
      <c r="H1138" s="44" t="str">
        <f>IF('Student Record'!J1135="","",'Student Record'!J1135)</f>
        <v/>
      </c>
      <c r="I1138" s="44" t="str">
        <f>IF('Student Record'!D1135="","",'Student Record'!D1135)</f>
        <v/>
      </c>
      <c r="J1138" s="35" t="str">
        <f>IF('Student Record'!T1135="","",'Student Record'!T1135)</f>
        <v/>
      </c>
      <c r="K1138" s="35" t="str">
        <f>IF('Student Record'!V1135="","",'Student Record'!V1135)</f>
        <v/>
      </c>
      <c r="L1138" s="40" t="str">
        <f>IF('Student Record'!W1135="","",'Student Record'!W1135)</f>
        <v/>
      </c>
    </row>
    <row r="1139" spans="1:12" ht="20.100000000000001" customHeight="1" x14ac:dyDescent="0.25">
      <c r="A1139" s="39" t="str">
        <f>IF(Table1[[#This Row],[Name of Student]]="","",ROWS($A$1:A1135))</f>
        <v/>
      </c>
      <c r="B1139" s="36" t="str">
        <f>IF('Student Record'!A1136="","",'Student Record'!A1136)&amp;" "&amp;IF('Student Record'!B1136="","",'Student Record'!B1136)</f>
        <v xml:space="preserve"> </v>
      </c>
      <c r="C1139" s="35" t="str">
        <f>IF('Student Record'!C1136="","",'Student Record'!C1136)</f>
        <v/>
      </c>
      <c r="D1139" s="41" t="str">
        <f>IF('Student Record'!K1136="","",'Student Record'!K1136)</f>
        <v/>
      </c>
      <c r="E1139" s="41" t="str">
        <f>IF('Student Record'!E1136="","",'Student Record'!E1136)</f>
        <v/>
      </c>
      <c r="F1139" s="41" t="str">
        <f>IF('Student Record'!G1136="","",'Student Record'!G1136)</f>
        <v/>
      </c>
      <c r="G1139" s="41" t="str">
        <f>IF('Student Record'!H1136="","",'Student Record'!H1136)</f>
        <v/>
      </c>
      <c r="H1139" s="44" t="str">
        <f>IF('Student Record'!J1136="","",'Student Record'!J1136)</f>
        <v/>
      </c>
      <c r="I1139" s="44" t="str">
        <f>IF('Student Record'!D1136="","",'Student Record'!D1136)</f>
        <v/>
      </c>
      <c r="J1139" s="35" t="str">
        <f>IF('Student Record'!T1136="","",'Student Record'!T1136)</f>
        <v/>
      </c>
      <c r="K1139" s="35" t="str">
        <f>IF('Student Record'!V1136="","",'Student Record'!V1136)</f>
        <v/>
      </c>
      <c r="L1139" s="40" t="str">
        <f>IF('Student Record'!W1136="","",'Student Record'!W1136)</f>
        <v/>
      </c>
    </row>
    <row r="1140" spans="1:12" ht="20.100000000000001" customHeight="1" x14ac:dyDescent="0.25">
      <c r="A1140" s="39" t="str">
        <f>IF(Table1[[#This Row],[Name of Student]]="","",ROWS($A$1:A1136))</f>
        <v/>
      </c>
      <c r="B1140" s="36" t="str">
        <f>IF('Student Record'!A1137="","",'Student Record'!A1137)&amp;" "&amp;IF('Student Record'!B1137="","",'Student Record'!B1137)</f>
        <v xml:space="preserve"> </v>
      </c>
      <c r="C1140" s="35" t="str">
        <f>IF('Student Record'!C1137="","",'Student Record'!C1137)</f>
        <v/>
      </c>
      <c r="D1140" s="41" t="str">
        <f>IF('Student Record'!K1137="","",'Student Record'!K1137)</f>
        <v/>
      </c>
      <c r="E1140" s="41" t="str">
        <f>IF('Student Record'!E1137="","",'Student Record'!E1137)</f>
        <v/>
      </c>
      <c r="F1140" s="41" t="str">
        <f>IF('Student Record'!G1137="","",'Student Record'!G1137)</f>
        <v/>
      </c>
      <c r="G1140" s="41" t="str">
        <f>IF('Student Record'!H1137="","",'Student Record'!H1137)</f>
        <v/>
      </c>
      <c r="H1140" s="44" t="str">
        <f>IF('Student Record'!J1137="","",'Student Record'!J1137)</f>
        <v/>
      </c>
      <c r="I1140" s="44" t="str">
        <f>IF('Student Record'!D1137="","",'Student Record'!D1137)</f>
        <v/>
      </c>
      <c r="J1140" s="35" t="str">
        <f>IF('Student Record'!T1137="","",'Student Record'!T1137)</f>
        <v/>
      </c>
      <c r="K1140" s="35" t="str">
        <f>IF('Student Record'!V1137="","",'Student Record'!V1137)</f>
        <v/>
      </c>
      <c r="L1140" s="40" t="str">
        <f>IF('Student Record'!W1137="","",'Student Record'!W1137)</f>
        <v/>
      </c>
    </row>
    <row r="1141" spans="1:12" ht="20.100000000000001" customHeight="1" x14ac:dyDescent="0.25">
      <c r="A1141" s="39" t="str">
        <f>IF(Table1[[#This Row],[Name of Student]]="","",ROWS($A$1:A1137))</f>
        <v/>
      </c>
      <c r="B1141" s="36" t="str">
        <f>IF('Student Record'!A1138="","",'Student Record'!A1138)&amp;" "&amp;IF('Student Record'!B1138="","",'Student Record'!B1138)</f>
        <v xml:space="preserve"> </v>
      </c>
      <c r="C1141" s="35" t="str">
        <f>IF('Student Record'!C1138="","",'Student Record'!C1138)</f>
        <v/>
      </c>
      <c r="D1141" s="41" t="str">
        <f>IF('Student Record'!K1138="","",'Student Record'!K1138)</f>
        <v/>
      </c>
      <c r="E1141" s="41" t="str">
        <f>IF('Student Record'!E1138="","",'Student Record'!E1138)</f>
        <v/>
      </c>
      <c r="F1141" s="41" t="str">
        <f>IF('Student Record'!G1138="","",'Student Record'!G1138)</f>
        <v/>
      </c>
      <c r="G1141" s="41" t="str">
        <f>IF('Student Record'!H1138="","",'Student Record'!H1138)</f>
        <v/>
      </c>
      <c r="H1141" s="44" t="str">
        <f>IF('Student Record'!J1138="","",'Student Record'!J1138)</f>
        <v/>
      </c>
      <c r="I1141" s="44" t="str">
        <f>IF('Student Record'!D1138="","",'Student Record'!D1138)</f>
        <v/>
      </c>
      <c r="J1141" s="35" t="str">
        <f>IF('Student Record'!T1138="","",'Student Record'!T1138)</f>
        <v/>
      </c>
      <c r="K1141" s="35" t="str">
        <f>IF('Student Record'!V1138="","",'Student Record'!V1138)</f>
        <v/>
      </c>
      <c r="L1141" s="40" t="str">
        <f>IF('Student Record'!W1138="","",'Student Record'!W1138)</f>
        <v/>
      </c>
    </row>
    <row r="1142" spans="1:12" ht="20.100000000000001" customHeight="1" x14ac:dyDescent="0.25">
      <c r="A1142" s="39" t="str">
        <f>IF(Table1[[#This Row],[Name of Student]]="","",ROWS($A$1:A1138))</f>
        <v/>
      </c>
      <c r="B1142" s="36" t="str">
        <f>IF('Student Record'!A1139="","",'Student Record'!A1139)&amp;" "&amp;IF('Student Record'!B1139="","",'Student Record'!B1139)</f>
        <v xml:space="preserve"> </v>
      </c>
      <c r="C1142" s="35" t="str">
        <f>IF('Student Record'!C1139="","",'Student Record'!C1139)</f>
        <v/>
      </c>
      <c r="D1142" s="41" t="str">
        <f>IF('Student Record'!K1139="","",'Student Record'!K1139)</f>
        <v/>
      </c>
      <c r="E1142" s="41" t="str">
        <f>IF('Student Record'!E1139="","",'Student Record'!E1139)</f>
        <v/>
      </c>
      <c r="F1142" s="41" t="str">
        <f>IF('Student Record'!G1139="","",'Student Record'!G1139)</f>
        <v/>
      </c>
      <c r="G1142" s="41" t="str">
        <f>IF('Student Record'!H1139="","",'Student Record'!H1139)</f>
        <v/>
      </c>
      <c r="H1142" s="44" t="str">
        <f>IF('Student Record'!J1139="","",'Student Record'!J1139)</f>
        <v/>
      </c>
      <c r="I1142" s="44" t="str">
        <f>IF('Student Record'!D1139="","",'Student Record'!D1139)</f>
        <v/>
      </c>
      <c r="J1142" s="35" t="str">
        <f>IF('Student Record'!T1139="","",'Student Record'!T1139)</f>
        <v/>
      </c>
      <c r="K1142" s="35" t="str">
        <f>IF('Student Record'!V1139="","",'Student Record'!V1139)</f>
        <v/>
      </c>
      <c r="L1142" s="40" t="str">
        <f>IF('Student Record'!W1139="","",'Student Record'!W1139)</f>
        <v/>
      </c>
    </row>
    <row r="1143" spans="1:12" ht="20.100000000000001" customHeight="1" x14ac:dyDescent="0.25">
      <c r="A1143" s="39" t="str">
        <f>IF(Table1[[#This Row],[Name of Student]]="","",ROWS($A$1:A1139))</f>
        <v/>
      </c>
      <c r="B1143" s="36" t="str">
        <f>IF('Student Record'!A1140="","",'Student Record'!A1140)&amp;" "&amp;IF('Student Record'!B1140="","",'Student Record'!B1140)</f>
        <v xml:space="preserve"> </v>
      </c>
      <c r="C1143" s="35" t="str">
        <f>IF('Student Record'!C1140="","",'Student Record'!C1140)</f>
        <v/>
      </c>
      <c r="D1143" s="41" t="str">
        <f>IF('Student Record'!K1140="","",'Student Record'!K1140)</f>
        <v/>
      </c>
      <c r="E1143" s="41" t="str">
        <f>IF('Student Record'!E1140="","",'Student Record'!E1140)</f>
        <v/>
      </c>
      <c r="F1143" s="41" t="str">
        <f>IF('Student Record'!G1140="","",'Student Record'!G1140)</f>
        <v/>
      </c>
      <c r="G1143" s="41" t="str">
        <f>IF('Student Record'!H1140="","",'Student Record'!H1140)</f>
        <v/>
      </c>
      <c r="H1143" s="44" t="str">
        <f>IF('Student Record'!J1140="","",'Student Record'!J1140)</f>
        <v/>
      </c>
      <c r="I1143" s="44" t="str">
        <f>IF('Student Record'!D1140="","",'Student Record'!D1140)</f>
        <v/>
      </c>
      <c r="J1143" s="35" t="str">
        <f>IF('Student Record'!T1140="","",'Student Record'!T1140)</f>
        <v/>
      </c>
      <c r="K1143" s="35" t="str">
        <f>IF('Student Record'!V1140="","",'Student Record'!V1140)</f>
        <v/>
      </c>
      <c r="L1143" s="40" t="str">
        <f>IF('Student Record'!W1140="","",'Student Record'!W1140)</f>
        <v/>
      </c>
    </row>
    <row r="1144" spans="1:12" ht="20.100000000000001" customHeight="1" x14ac:dyDescent="0.25">
      <c r="A1144" s="39" t="str">
        <f>IF(Table1[[#This Row],[Name of Student]]="","",ROWS($A$1:A1140))</f>
        <v/>
      </c>
      <c r="B1144" s="36" t="str">
        <f>IF('Student Record'!A1141="","",'Student Record'!A1141)&amp;" "&amp;IF('Student Record'!B1141="","",'Student Record'!B1141)</f>
        <v xml:space="preserve"> </v>
      </c>
      <c r="C1144" s="35" t="str">
        <f>IF('Student Record'!C1141="","",'Student Record'!C1141)</f>
        <v/>
      </c>
      <c r="D1144" s="41" t="str">
        <f>IF('Student Record'!K1141="","",'Student Record'!K1141)</f>
        <v/>
      </c>
      <c r="E1144" s="41" t="str">
        <f>IF('Student Record'!E1141="","",'Student Record'!E1141)</f>
        <v/>
      </c>
      <c r="F1144" s="41" t="str">
        <f>IF('Student Record'!G1141="","",'Student Record'!G1141)</f>
        <v/>
      </c>
      <c r="G1144" s="41" t="str">
        <f>IF('Student Record'!H1141="","",'Student Record'!H1141)</f>
        <v/>
      </c>
      <c r="H1144" s="44" t="str">
        <f>IF('Student Record'!J1141="","",'Student Record'!J1141)</f>
        <v/>
      </c>
      <c r="I1144" s="44" t="str">
        <f>IF('Student Record'!D1141="","",'Student Record'!D1141)</f>
        <v/>
      </c>
      <c r="J1144" s="35" t="str">
        <f>IF('Student Record'!T1141="","",'Student Record'!T1141)</f>
        <v/>
      </c>
      <c r="K1144" s="35" t="str">
        <f>IF('Student Record'!V1141="","",'Student Record'!V1141)</f>
        <v/>
      </c>
      <c r="L1144" s="40" t="str">
        <f>IF('Student Record'!W1141="","",'Student Record'!W1141)</f>
        <v/>
      </c>
    </row>
    <row r="1145" spans="1:12" ht="20.100000000000001" customHeight="1" x14ac:dyDescent="0.25">
      <c r="A1145" s="39" t="str">
        <f>IF(Table1[[#This Row],[Name of Student]]="","",ROWS($A$1:A1141))</f>
        <v/>
      </c>
      <c r="B1145" s="36" t="str">
        <f>IF('Student Record'!A1142="","",'Student Record'!A1142)&amp;" "&amp;IF('Student Record'!B1142="","",'Student Record'!B1142)</f>
        <v xml:space="preserve"> </v>
      </c>
      <c r="C1145" s="35" t="str">
        <f>IF('Student Record'!C1142="","",'Student Record'!C1142)</f>
        <v/>
      </c>
      <c r="D1145" s="41" t="str">
        <f>IF('Student Record'!K1142="","",'Student Record'!K1142)</f>
        <v/>
      </c>
      <c r="E1145" s="41" t="str">
        <f>IF('Student Record'!E1142="","",'Student Record'!E1142)</f>
        <v/>
      </c>
      <c r="F1145" s="41" t="str">
        <f>IF('Student Record'!G1142="","",'Student Record'!G1142)</f>
        <v/>
      </c>
      <c r="G1145" s="41" t="str">
        <f>IF('Student Record'!H1142="","",'Student Record'!H1142)</f>
        <v/>
      </c>
      <c r="H1145" s="44" t="str">
        <f>IF('Student Record'!J1142="","",'Student Record'!J1142)</f>
        <v/>
      </c>
      <c r="I1145" s="44" t="str">
        <f>IF('Student Record'!D1142="","",'Student Record'!D1142)</f>
        <v/>
      </c>
      <c r="J1145" s="35" t="str">
        <f>IF('Student Record'!T1142="","",'Student Record'!T1142)</f>
        <v/>
      </c>
      <c r="K1145" s="35" t="str">
        <f>IF('Student Record'!V1142="","",'Student Record'!V1142)</f>
        <v/>
      </c>
      <c r="L1145" s="40" t="str">
        <f>IF('Student Record'!W1142="","",'Student Record'!W1142)</f>
        <v/>
      </c>
    </row>
    <row r="1146" spans="1:12" ht="20.100000000000001" customHeight="1" x14ac:dyDescent="0.25">
      <c r="A1146" s="39" t="str">
        <f>IF(Table1[[#This Row],[Name of Student]]="","",ROWS($A$1:A1142))</f>
        <v/>
      </c>
      <c r="B1146" s="36" t="str">
        <f>IF('Student Record'!A1143="","",'Student Record'!A1143)&amp;" "&amp;IF('Student Record'!B1143="","",'Student Record'!B1143)</f>
        <v xml:space="preserve"> </v>
      </c>
      <c r="C1146" s="35" t="str">
        <f>IF('Student Record'!C1143="","",'Student Record'!C1143)</f>
        <v/>
      </c>
      <c r="D1146" s="41" t="str">
        <f>IF('Student Record'!K1143="","",'Student Record'!K1143)</f>
        <v/>
      </c>
      <c r="E1146" s="41" t="str">
        <f>IF('Student Record'!E1143="","",'Student Record'!E1143)</f>
        <v/>
      </c>
      <c r="F1146" s="41" t="str">
        <f>IF('Student Record'!G1143="","",'Student Record'!G1143)</f>
        <v/>
      </c>
      <c r="G1146" s="41" t="str">
        <f>IF('Student Record'!H1143="","",'Student Record'!H1143)</f>
        <v/>
      </c>
      <c r="H1146" s="44" t="str">
        <f>IF('Student Record'!J1143="","",'Student Record'!J1143)</f>
        <v/>
      </c>
      <c r="I1146" s="44" t="str">
        <f>IF('Student Record'!D1143="","",'Student Record'!D1143)</f>
        <v/>
      </c>
      <c r="J1146" s="35" t="str">
        <f>IF('Student Record'!T1143="","",'Student Record'!T1143)</f>
        <v/>
      </c>
      <c r="K1146" s="35" t="str">
        <f>IF('Student Record'!V1143="","",'Student Record'!V1143)</f>
        <v/>
      </c>
      <c r="L1146" s="40" t="str">
        <f>IF('Student Record'!W1143="","",'Student Record'!W1143)</f>
        <v/>
      </c>
    </row>
    <row r="1147" spans="1:12" ht="20.100000000000001" customHeight="1" x14ac:dyDescent="0.25">
      <c r="A1147" s="39" t="str">
        <f>IF(Table1[[#This Row],[Name of Student]]="","",ROWS($A$1:A1143))</f>
        <v/>
      </c>
      <c r="B1147" s="36" t="str">
        <f>IF('Student Record'!A1144="","",'Student Record'!A1144)&amp;" "&amp;IF('Student Record'!B1144="","",'Student Record'!B1144)</f>
        <v xml:space="preserve"> </v>
      </c>
      <c r="C1147" s="35" t="str">
        <f>IF('Student Record'!C1144="","",'Student Record'!C1144)</f>
        <v/>
      </c>
      <c r="D1147" s="41" t="str">
        <f>IF('Student Record'!K1144="","",'Student Record'!K1144)</f>
        <v/>
      </c>
      <c r="E1147" s="41" t="str">
        <f>IF('Student Record'!E1144="","",'Student Record'!E1144)</f>
        <v/>
      </c>
      <c r="F1147" s="41" t="str">
        <f>IF('Student Record'!G1144="","",'Student Record'!G1144)</f>
        <v/>
      </c>
      <c r="G1147" s="41" t="str">
        <f>IF('Student Record'!H1144="","",'Student Record'!H1144)</f>
        <v/>
      </c>
      <c r="H1147" s="44" t="str">
        <f>IF('Student Record'!J1144="","",'Student Record'!J1144)</f>
        <v/>
      </c>
      <c r="I1147" s="44" t="str">
        <f>IF('Student Record'!D1144="","",'Student Record'!D1144)</f>
        <v/>
      </c>
      <c r="J1147" s="35" t="str">
        <f>IF('Student Record'!T1144="","",'Student Record'!T1144)</f>
        <v/>
      </c>
      <c r="K1147" s="35" t="str">
        <f>IF('Student Record'!V1144="","",'Student Record'!V1144)</f>
        <v/>
      </c>
      <c r="L1147" s="40" t="str">
        <f>IF('Student Record'!W1144="","",'Student Record'!W1144)</f>
        <v/>
      </c>
    </row>
    <row r="1148" spans="1:12" ht="20.100000000000001" customHeight="1" x14ac:dyDescent="0.25">
      <c r="A1148" s="39" t="str">
        <f>IF(Table1[[#This Row],[Name of Student]]="","",ROWS($A$1:A1144))</f>
        <v/>
      </c>
      <c r="B1148" s="36" t="str">
        <f>IF('Student Record'!A1145="","",'Student Record'!A1145)&amp;" "&amp;IF('Student Record'!B1145="","",'Student Record'!B1145)</f>
        <v xml:space="preserve"> </v>
      </c>
      <c r="C1148" s="35" t="str">
        <f>IF('Student Record'!C1145="","",'Student Record'!C1145)</f>
        <v/>
      </c>
      <c r="D1148" s="41" t="str">
        <f>IF('Student Record'!K1145="","",'Student Record'!K1145)</f>
        <v/>
      </c>
      <c r="E1148" s="41" t="str">
        <f>IF('Student Record'!E1145="","",'Student Record'!E1145)</f>
        <v/>
      </c>
      <c r="F1148" s="41" t="str">
        <f>IF('Student Record'!G1145="","",'Student Record'!G1145)</f>
        <v/>
      </c>
      <c r="G1148" s="41" t="str">
        <f>IF('Student Record'!H1145="","",'Student Record'!H1145)</f>
        <v/>
      </c>
      <c r="H1148" s="44" t="str">
        <f>IF('Student Record'!J1145="","",'Student Record'!J1145)</f>
        <v/>
      </c>
      <c r="I1148" s="44" t="str">
        <f>IF('Student Record'!D1145="","",'Student Record'!D1145)</f>
        <v/>
      </c>
      <c r="J1148" s="35" t="str">
        <f>IF('Student Record'!T1145="","",'Student Record'!T1145)</f>
        <v/>
      </c>
      <c r="K1148" s="35" t="str">
        <f>IF('Student Record'!V1145="","",'Student Record'!V1145)</f>
        <v/>
      </c>
      <c r="L1148" s="40" t="str">
        <f>IF('Student Record'!W1145="","",'Student Record'!W1145)</f>
        <v/>
      </c>
    </row>
    <row r="1149" spans="1:12" ht="20.100000000000001" customHeight="1" x14ac:dyDescent="0.25">
      <c r="A1149" s="39" t="str">
        <f>IF(Table1[[#This Row],[Name of Student]]="","",ROWS($A$1:A1145))</f>
        <v/>
      </c>
      <c r="B1149" s="36" t="str">
        <f>IF('Student Record'!A1146="","",'Student Record'!A1146)&amp;" "&amp;IF('Student Record'!B1146="","",'Student Record'!B1146)</f>
        <v xml:space="preserve"> </v>
      </c>
      <c r="C1149" s="35" t="str">
        <f>IF('Student Record'!C1146="","",'Student Record'!C1146)</f>
        <v/>
      </c>
      <c r="D1149" s="41" t="str">
        <f>IF('Student Record'!K1146="","",'Student Record'!K1146)</f>
        <v/>
      </c>
      <c r="E1149" s="41" t="str">
        <f>IF('Student Record'!E1146="","",'Student Record'!E1146)</f>
        <v/>
      </c>
      <c r="F1149" s="41" t="str">
        <f>IF('Student Record'!G1146="","",'Student Record'!G1146)</f>
        <v/>
      </c>
      <c r="G1149" s="41" t="str">
        <f>IF('Student Record'!H1146="","",'Student Record'!H1146)</f>
        <v/>
      </c>
      <c r="H1149" s="44" t="str">
        <f>IF('Student Record'!J1146="","",'Student Record'!J1146)</f>
        <v/>
      </c>
      <c r="I1149" s="44" t="str">
        <f>IF('Student Record'!D1146="","",'Student Record'!D1146)</f>
        <v/>
      </c>
      <c r="J1149" s="35" t="str">
        <f>IF('Student Record'!T1146="","",'Student Record'!T1146)</f>
        <v/>
      </c>
      <c r="K1149" s="35" t="str">
        <f>IF('Student Record'!V1146="","",'Student Record'!V1146)</f>
        <v/>
      </c>
      <c r="L1149" s="40" t="str">
        <f>IF('Student Record'!W1146="","",'Student Record'!W1146)</f>
        <v/>
      </c>
    </row>
    <row r="1150" spans="1:12" ht="20.100000000000001" customHeight="1" x14ac:dyDescent="0.25">
      <c r="A1150" s="39" t="str">
        <f>IF(Table1[[#This Row],[Name of Student]]="","",ROWS($A$1:A1146))</f>
        <v/>
      </c>
      <c r="B1150" s="36" t="str">
        <f>IF('Student Record'!A1147="","",'Student Record'!A1147)&amp;" "&amp;IF('Student Record'!B1147="","",'Student Record'!B1147)</f>
        <v xml:space="preserve"> </v>
      </c>
      <c r="C1150" s="35" t="str">
        <f>IF('Student Record'!C1147="","",'Student Record'!C1147)</f>
        <v/>
      </c>
      <c r="D1150" s="41" t="str">
        <f>IF('Student Record'!K1147="","",'Student Record'!K1147)</f>
        <v/>
      </c>
      <c r="E1150" s="41" t="str">
        <f>IF('Student Record'!E1147="","",'Student Record'!E1147)</f>
        <v/>
      </c>
      <c r="F1150" s="41" t="str">
        <f>IF('Student Record'!G1147="","",'Student Record'!G1147)</f>
        <v/>
      </c>
      <c r="G1150" s="41" t="str">
        <f>IF('Student Record'!H1147="","",'Student Record'!H1147)</f>
        <v/>
      </c>
      <c r="H1150" s="44" t="str">
        <f>IF('Student Record'!J1147="","",'Student Record'!J1147)</f>
        <v/>
      </c>
      <c r="I1150" s="44" t="str">
        <f>IF('Student Record'!D1147="","",'Student Record'!D1147)</f>
        <v/>
      </c>
      <c r="J1150" s="35" t="str">
        <f>IF('Student Record'!T1147="","",'Student Record'!T1147)</f>
        <v/>
      </c>
      <c r="K1150" s="35" t="str">
        <f>IF('Student Record'!V1147="","",'Student Record'!V1147)</f>
        <v/>
      </c>
      <c r="L1150" s="40" t="str">
        <f>IF('Student Record'!W1147="","",'Student Record'!W1147)</f>
        <v/>
      </c>
    </row>
    <row r="1151" spans="1:12" ht="20.100000000000001" customHeight="1" x14ac:dyDescent="0.25">
      <c r="A1151" s="39" t="str">
        <f>IF(Table1[[#This Row],[Name of Student]]="","",ROWS($A$1:A1147))</f>
        <v/>
      </c>
      <c r="B1151" s="36" t="str">
        <f>IF('Student Record'!A1148="","",'Student Record'!A1148)&amp;" "&amp;IF('Student Record'!B1148="","",'Student Record'!B1148)</f>
        <v xml:space="preserve"> </v>
      </c>
      <c r="C1151" s="35" t="str">
        <f>IF('Student Record'!C1148="","",'Student Record'!C1148)</f>
        <v/>
      </c>
      <c r="D1151" s="41" t="str">
        <f>IF('Student Record'!K1148="","",'Student Record'!K1148)</f>
        <v/>
      </c>
      <c r="E1151" s="41" t="str">
        <f>IF('Student Record'!E1148="","",'Student Record'!E1148)</f>
        <v/>
      </c>
      <c r="F1151" s="41" t="str">
        <f>IF('Student Record'!G1148="","",'Student Record'!G1148)</f>
        <v/>
      </c>
      <c r="G1151" s="41" t="str">
        <f>IF('Student Record'!H1148="","",'Student Record'!H1148)</f>
        <v/>
      </c>
      <c r="H1151" s="44" t="str">
        <f>IF('Student Record'!J1148="","",'Student Record'!J1148)</f>
        <v/>
      </c>
      <c r="I1151" s="44" t="str">
        <f>IF('Student Record'!D1148="","",'Student Record'!D1148)</f>
        <v/>
      </c>
      <c r="J1151" s="35" t="str">
        <f>IF('Student Record'!T1148="","",'Student Record'!T1148)</f>
        <v/>
      </c>
      <c r="K1151" s="35" t="str">
        <f>IF('Student Record'!V1148="","",'Student Record'!V1148)</f>
        <v/>
      </c>
      <c r="L1151" s="40" t="str">
        <f>IF('Student Record'!W1148="","",'Student Record'!W1148)</f>
        <v/>
      </c>
    </row>
    <row r="1152" spans="1:12" ht="20.100000000000001" customHeight="1" x14ac:dyDescent="0.25">
      <c r="A1152" s="39" t="str">
        <f>IF(Table1[[#This Row],[Name of Student]]="","",ROWS($A$1:A1148))</f>
        <v/>
      </c>
      <c r="B1152" s="36" t="str">
        <f>IF('Student Record'!A1149="","",'Student Record'!A1149)&amp;" "&amp;IF('Student Record'!B1149="","",'Student Record'!B1149)</f>
        <v xml:space="preserve"> </v>
      </c>
      <c r="C1152" s="35" t="str">
        <f>IF('Student Record'!C1149="","",'Student Record'!C1149)</f>
        <v/>
      </c>
      <c r="D1152" s="41" t="str">
        <f>IF('Student Record'!K1149="","",'Student Record'!K1149)</f>
        <v/>
      </c>
      <c r="E1152" s="41" t="str">
        <f>IF('Student Record'!E1149="","",'Student Record'!E1149)</f>
        <v/>
      </c>
      <c r="F1152" s="41" t="str">
        <f>IF('Student Record'!G1149="","",'Student Record'!G1149)</f>
        <v/>
      </c>
      <c r="G1152" s="41" t="str">
        <f>IF('Student Record'!H1149="","",'Student Record'!H1149)</f>
        <v/>
      </c>
      <c r="H1152" s="44" t="str">
        <f>IF('Student Record'!J1149="","",'Student Record'!J1149)</f>
        <v/>
      </c>
      <c r="I1152" s="44" t="str">
        <f>IF('Student Record'!D1149="","",'Student Record'!D1149)</f>
        <v/>
      </c>
      <c r="J1152" s="35" t="str">
        <f>IF('Student Record'!T1149="","",'Student Record'!T1149)</f>
        <v/>
      </c>
      <c r="K1152" s="35" t="str">
        <f>IF('Student Record'!V1149="","",'Student Record'!V1149)</f>
        <v/>
      </c>
      <c r="L1152" s="40" t="str">
        <f>IF('Student Record'!W1149="","",'Student Record'!W1149)</f>
        <v/>
      </c>
    </row>
    <row r="1153" spans="1:12" ht="20.100000000000001" customHeight="1" x14ac:dyDescent="0.25">
      <c r="A1153" s="39" t="str">
        <f>IF(Table1[[#This Row],[Name of Student]]="","",ROWS($A$1:A1149))</f>
        <v/>
      </c>
      <c r="B1153" s="36" t="str">
        <f>IF('Student Record'!A1150="","",'Student Record'!A1150)&amp;" "&amp;IF('Student Record'!B1150="","",'Student Record'!B1150)</f>
        <v xml:space="preserve"> </v>
      </c>
      <c r="C1153" s="35" t="str">
        <f>IF('Student Record'!C1150="","",'Student Record'!C1150)</f>
        <v/>
      </c>
      <c r="D1153" s="41" t="str">
        <f>IF('Student Record'!K1150="","",'Student Record'!K1150)</f>
        <v/>
      </c>
      <c r="E1153" s="41" t="str">
        <f>IF('Student Record'!E1150="","",'Student Record'!E1150)</f>
        <v/>
      </c>
      <c r="F1153" s="41" t="str">
        <f>IF('Student Record'!G1150="","",'Student Record'!G1150)</f>
        <v/>
      </c>
      <c r="G1153" s="41" t="str">
        <f>IF('Student Record'!H1150="","",'Student Record'!H1150)</f>
        <v/>
      </c>
      <c r="H1153" s="44" t="str">
        <f>IF('Student Record'!J1150="","",'Student Record'!J1150)</f>
        <v/>
      </c>
      <c r="I1153" s="44" t="str">
        <f>IF('Student Record'!D1150="","",'Student Record'!D1150)</f>
        <v/>
      </c>
      <c r="J1153" s="35" t="str">
        <f>IF('Student Record'!T1150="","",'Student Record'!T1150)</f>
        <v/>
      </c>
      <c r="K1153" s="35" t="str">
        <f>IF('Student Record'!V1150="","",'Student Record'!V1150)</f>
        <v/>
      </c>
      <c r="L1153" s="40" t="str">
        <f>IF('Student Record'!W1150="","",'Student Record'!W1150)</f>
        <v/>
      </c>
    </row>
    <row r="1154" spans="1:12" ht="20.100000000000001" customHeight="1" x14ac:dyDescent="0.25">
      <c r="A1154" s="39" t="str">
        <f>IF(Table1[[#This Row],[Name of Student]]="","",ROWS($A$1:A1150))</f>
        <v/>
      </c>
      <c r="B1154" s="36" t="str">
        <f>IF('Student Record'!A1151="","",'Student Record'!A1151)&amp;" "&amp;IF('Student Record'!B1151="","",'Student Record'!B1151)</f>
        <v xml:space="preserve"> </v>
      </c>
      <c r="C1154" s="35" t="str">
        <f>IF('Student Record'!C1151="","",'Student Record'!C1151)</f>
        <v/>
      </c>
      <c r="D1154" s="41" t="str">
        <f>IF('Student Record'!K1151="","",'Student Record'!K1151)</f>
        <v/>
      </c>
      <c r="E1154" s="41" t="str">
        <f>IF('Student Record'!E1151="","",'Student Record'!E1151)</f>
        <v/>
      </c>
      <c r="F1154" s="41" t="str">
        <f>IF('Student Record'!G1151="","",'Student Record'!G1151)</f>
        <v/>
      </c>
      <c r="G1154" s="41" t="str">
        <f>IF('Student Record'!H1151="","",'Student Record'!H1151)</f>
        <v/>
      </c>
      <c r="H1154" s="44" t="str">
        <f>IF('Student Record'!J1151="","",'Student Record'!J1151)</f>
        <v/>
      </c>
      <c r="I1154" s="44" t="str">
        <f>IF('Student Record'!D1151="","",'Student Record'!D1151)</f>
        <v/>
      </c>
      <c r="J1154" s="35" t="str">
        <f>IF('Student Record'!T1151="","",'Student Record'!T1151)</f>
        <v/>
      </c>
      <c r="K1154" s="35" t="str">
        <f>IF('Student Record'!V1151="","",'Student Record'!V1151)</f>
        <v/>
      </c>
      <c r="L1154" s="40" t="str">
        <f>IF('Student Record'!W1151="","",'Student Record'!W1151)</f>
        <v/>
      </c>
    </row>
    <row r="1155" spans="1:12" ht="20.100000000000001" customHeight="1" x14ac:dyDescent="0.25">
      <c r="A1155" s="39" t="str">
        <f>IF(Table1[[#This Row],[Name of Student]]="","",ROWS($A$1:A1151))</f>
        <v/>
      </c>
      <c r="B1155" s="36" t="str">
        <f>IF('Student Record'!A1152="","",'Student Record'!A1152)&amp;" "&amp;IF('Student Record'!B1152="","",'Student Record'!B1152)</f>
        <v xml:space="preserve"> </v>
      </c>
      <c r="C1155" s="35" t="str">
        <f>IF('Student Record'!C1152="","",'Student Record'!C1152)</f>
        <v/>
      </c>
      <c r="D1155" s="41" t="str">
        <f>IF('Student Record'!K1152="","",'Student Record'!K1152)</f>
        <v/>
      </c>
      <c r="E1155" s="41" t="str">
        <f>IF('Student Record'!E1152="","",'Student Record'!E1152)</f>
        <v/>
      </c>
      <c r="F1155" s="41" t="str">
        <f>IF('Student Record'!G1152="","",'Student Record'!G1152)</f>
        <v/>
      </c>
      <c r="G1155" s="41" t="str">
        <f>IF('Student Record'!H1152="","",'Student Record'!H1152)</f>
        <v/>
      </c>
      <c r="H1155" s="44" t="str">
        <f>IF('Student Record'!J1152="","",'Student Record'!J1152)</f>
        <v/>
      </c>
      <c r="I1155" s="44" t="str">
        <f>IF('Student Record'!D1152="","",'Student Record'!D1152)</f>
        <v/>
      </c>
      <c r="J1155" s="35" t="str">
        <f>IF('Student Record'!T1152="","",'Student Record'!T1152)</f>
        <v/>
      </c>
      <c r="K1155" s="35" t="str">
        <f>IF('Student Record'!V1152="","",'Student Record'!V1152)</f>
        <v/>
      </c>
      <c r="L1155" s="40" t="str">
        <f>IF('Student Record'!W1152="","",'Student Record'!W1152)</f>
        <v/>
      </c>
    </row>
    <row r="1156" spans="1:12" ht="20.100000000000001" customHeight="1" x14ac:dyDescent="0.25">
      <c r="A1156" s="39" t="str">
        <f>IF(Table1[[#This Row],[Name of Student]]="","",ROWS($A$1:A1152))</f>
        <v/>
      </c>
      <c r="B1156" s="36" t="str">
        <f>IF('Student Record'!A1153="","",'Student Record'!A1153)&amp;" "&amp;IF('Student Record'!B1153="","",'Student Record'!B1153)</f>
        <v xml:space="preserve"> </v>
      </c>
      <c r="C1156" s="35" t="str">
        <f>IF('Student Record'!C1153="","",'Student Record'!C1153)</f>
        <v/>
      </c>
      <c r="D1156" s="41" t="str">
        <f>IF('Student Record'!K1153="","",'Student Record'!K1153)</f>
        <v/>
      </c>
      <c r="E1156" s="41" t="str">
        <f>IF('Student Record'!E1153="","",'Student Record'!E1153)</f>
        <v/>
      </c>
      <c r="F1156" s="41" t="str">
        <f>IF('Student Record'!G1153="","",'Student Record'!G1153)</f>
        <v/>
      </c>
      <c r="G1156" s="41" t="str">
        <f>IF('Student Record'!H1153="","",'Student Record'!H1153)</f>
        <v/>
      </c>
      <c r="H1156" s="44" t="str">
        <f>IF('Student Record'!J1153="","",'Student Record'!J1153)</f>
        <v/>
      </c>
      <c r="I1156" s="44" t="str">
        <f>IF('Student Record'!D1153="","",'Student Record'!D1153)</f>
        <v/>
      </c>
      <c r="J1156" s="35" t="str">
        <f>IF('Student Record'!T1153="","",'Student Record'!T1153)</f>
        <v/>
      </c>
      <c r="K1156" s="35" t="str">
        <f>IF('Student Record'!V1153="","",'Student Record'!V1153)</f>
        <v/>
      </c>
      <c r="L1156" s="40" t="str">
        <f>IF('Student Record'!W1153="","",'Student Record'!W1153)</f>
        <v/>
      </c>
    </row>
    <row r="1157" spans="1:12" ht="20.100000000000001" customHeight="1" x14ac:dyDescent="0.25">
      <c r="A1157" s="39" t="str">
        <f>IF(Table1[[#This Row],[Name of Student]]="","",ROWS($A$1:A1153))</f>
        <v/>
      </c>
      <c r="B1157" s="36" t="str">
        <f>IF('Student Record'!A1154="","",'Student Record'!A1154)&amp;" "&amp;IF('Student Record'!B1154="","",'Student Record'!B1154)</f>
        <v xml:space="preserve"> </v>
      </c>
      <c r="C1157" s="35" t="str">
        <f>IF('Student Record'!C1154="","",'Student Record'!C1154)</f>
        <v/>
      </c>
      <c r="D1157" s="41" t="str">
        <f>IF('Student Record'!K1154="","",'Student Record'!K1154)</f>
        <v/>
      </c>
      <c r="E1157" s="41" t="str">
        <f>IF('Student Record'!E1154="","",'Student Record'!E1154)</f>
        <v/>
      </c>
      <c r="F1157" s="41" t="str">
        <f>IF('Student Record'!G1154="","",'Student Record'!G1154)</f>
        <v/>
      </c>
      <c r="G1157" s="41" t="str">
        <f>IF('Student Record'!H1154="","",'Student Record'!H1154)</f>
        <v/>
      </c>
      <c r="H1157" s="44" t="str">
        <f>IF('Student Record'!J1154="","",'Student Record'!J1154)</f>
        <v/>
      </c>
      <c r="I1157" s="44" t="str">
        <f>IF('Student Record'!D1154="","",'Student Record'!D1154)</f>
        <v/>
      </c>
      <c r="J1157" s="35" t="str">
        <f>IF('Student Record'!T1154="","",'Student Record'!T1154)</f>
        <v/>
      </c>
      <c r="K1157" s="35" t="str">
        <f>IF('Student Record'!V1154="","",'Student Record'!V1154)</f>
        <v/>
      </c>
      <c r="L1157" s="40" t="str">
        <f>IF('Student Record'!W1154="","",'Student Record'!W1154)</f>
        <v/>
      </c>
    </row>
    <row r="1158" spans="1:12" ht="20.100000000000001" customHeight="1" x14ac:dyDescent="0.25">
      <c r="A1158" s="39" t="str">
        <f>IF(Table1[[#This Row],[Name of Student]]="","",ROWS($A$1:A1154))</f>
        <v/>
      </c>
      <c r="B1158" s="36" t="str">
        <f>IF('Student Record'!A1155="","",'Student Record'!A1155)&amp;" "&amp;IF('Student Record'!B1155="","",'Student Record'!B1155)</f>
        <v xml:space="preserve"> </v>
      </c>
      <c r="C1158" s="35" t="str">
        <f>IF('Student Record'!C1155="","",'Student Record'!C1155)</f>
        <v/>
      </c>
      <c r="D1158" s="41" t="str">
        <f>IF('Student Record'!K1155="","",'Student Record'!K1155)</f>
        <v/>
      </c>
      <c r="E1158" s="41" t="str">
        <f>IF('Student Record'!E1155="","",'Student Record'!E1155)</f>
        <v/>
      </c>
      <c r="F1158" s="41" t="str">
        <f>IF('Student Record'!G1155="","",'Student Record'!G1155)</f>
        <v/>
      </c>
      <c r="G1158" s="41" t="str">
        <f>IF('Student Record'!H1155="","",'Student Record'!H1155)</f>
        <v/>
      </c>
      <c r="H1158" s="44" t="str">
        <f>IF('Student Record'!J1155="","",'Student Record'!J1155)</f>
        <v/>
      </c>
      <c r="I1158" s="44" t="str">
        <f>IF('Student Record'!D1155="","",'Student Record'!D1155)</f>
        <v/>
      </c>
      <c r="J1158" s="35" t="str">
        <f>IF('Student Record'!T1155="","",'Student Record'!T1155)</f>
        <v/>
      </c>
      <c r="K1158" s="35" t="str">
        <f>IF('Student Record'!V1155="","",'Student Record'!V1155)</f>
        <v/>
      </c>
      <c r="L1158" s="40" t="str">
        <f>IF('Student Record'!W1155="","",'Student Record'!W1155)</f>
        <v/>
      </c>
    </row>
    <row r="1159" spans="1:12" ht="20.100000000000001" customHeight="1" x14ac:dyDescent="0.25">
      <c r="A1159" s="39" t="str">
        <f>IF(Table1[[#This Row],[Name of Student]]="","",ROWS($A$1:A1155))</f>
        <v/>
      </c>
      <c r="B1159" s="36" t="str">
        <f>IF('Student Record'!A1156="","",'Student Record'!A1156)&amp;" "&amp;IF('Student Record'!B1156="","",'Student Record'!B1156)</f>
        <v xml:space="preserve"> </v>
      </c>
      <c r="C1159" s="35" t="str">
        <f>IF('Student Record'!C1156="","",'Student Record'!C1156)</f>
        <v/>
      </c>
      <c r="D1159" s="41" t="str">
        <f>IF('Student Record'!K1156="","",'Student Record'!K1156)</f>
        <v/>
      </c>
      <c r="E1159" s="41" t="str">
        <f>IF('Student Record'!E1156="","",'Student Record'!E1156)</f>
        <v/>
      </c>
      <c r="F1159" s="41" t="str">
        <f>IF('Student Record'!G1156="","",'Student Record'!G1156)</f>
        <v/>
      </c>
      <c r="G1159" s="41" t="str">
        <f>IF('Student Record'!H1156="","",'Student Record'!H1156)</f>
        <v/>
      </c>
      <c r="H1159" s="44" t="str">
        <f>IF('Student Record'!J1156="","",'Student Record'!J1156)</f>
        <v/>
      </c>
      <c r="I1159" s="44" t="str">
        <f>IF('Student Record'!D1156="","",'Student Record'!D1156)</f>
        <v/>
      </c>
      <c r="J1159" s="35" t="str">
        <f>IF('Student Record'!T1156="","",'Student Record'!T1156)</f>
        <v/>
      </c>
      <c r="K1159" s="35" t="str">
        <f>IF('Student Record'!V1156="","",'Student Record'!V1156)</f>
        <v/>
      </c>
      <c r="L1159" s="40" t="str">
        <f>IF('Student Record'!W1156="","",'Student Record'!W1156)</f>
        <v/>
      </c>
    </row>
    <row r="1160" spans="1:12" ht="20.100000000000001" customHeight="1" x14ac:dyDescent="0.25">
      <c r="A1160" s="39" t="str">
        <f>IF(Table1[[#This Row],[Name of Student]]="","",ROWS($A$1:A1156))</f>
        <v/>
      </c>
      <c r="B1160" s="36" t="str">
        <f>IF('Student Record'!A1157="","",'Student Record'!A1157)&amp;" "&amp;IF('Student Record'!B1157="","",'Student Record'!B1157)</f>
        <v xml:space="preserve"> </v>
      </c>
      <c r="C1160" s="35" t="str">
        <f>IF('Student Record'!C1157="","",'Student Record'!C1157)</f>
        <v/>
      </c>
      <c r="D1160" s="41" t="str">
        <f>IF('Student Record'!K1157="","",'Student Record'!K1157)</f>
        <v/>
      </c>
      <c r="E1160" s="41" t="str">
        <f>IF('Student Record'!E1157="","",'Student Record'!E1157)</f>
        <v/>
      </c>
      <c r="F1160" s="41" t="str">
        <f>IF('Student Record'!G1157="","",'Student Record'!G1157)</f>
        <v/>
      </c>
      <c r="G1160" s="41" t="str">
        <f>IF('Student Record'!H1157="","",'Student Record'!H1157)</f>
        <v/>
      </c>
      <c r="H1160" s="44" t="str">
        <f>IF('Student Record'!J1157="","",'Student Record'!J1157)</f>
        <v/>
      </c>
      <c r="I1160" s="44" t="str">
        <f>IF('Student Record'!D1157="","",'Student Record'!D1157)</f>
        <v/>
      </c>
      <c r="J1160" s="35" t="str">
        <f>IF('Student Record'!T1157="","",'Student Record'!T1157)</f>
        <v/>
      </c>
      <c r="K1160" s="35" t="str">
        <f>IF('Student Record'!V1157="","",'Student Record'!V1157)</f>
        <v/>
      </c>
      <c r="L1160" s="40" t="str">
        <f>IF('Student Record'!W1157="","",'Student Record'!W1157)</f>
        <v/>
      </c>
    </row>
    <row r="1161" spans="1:12" ht="20.100000000000001" customHeight="1" x14ac:dyDescent="0.25">
      <c r="A1161" s="39" t="str">
        <f>IF(Table1[[#This Row],[Name of Student]]="","",ROWS($A$1:A1157))</f>
        <v/>
      </c>
      <c r="B1161" s="36" t="str">
        <f>IF('Student Record'!A1158="","",'Student Record'!A1158)&amp;" "&amp;IF('Student Record'!B1158="","",'Student Record'!B1158)</f>
        <v xml:space="preserve"> </v>
      </c>
      <c r="C1161" s="35" t="str">
        <f>IF('Student Record'!C1158="","",'Student Record'!C1158)</f>
        <v/>
      </c>
      <c r="D1161" s="41" t="str">
        <f>IF('Student Record'!K1158="","",'Student Record'!K1158)</f>
        <v/>
      </c>
      <c r="E1161" s="41" t="str">
        <f>IF('Student Record'!E1158="","",'Student Record'!E1158)</f>
        <v/>
      </c>
      <c r="F1161" s="41" t="str">
        <f>IF('Student Record'!G1158="","",'Student Record'!G1158)</f>
        <v/>
      </c>
      <c r="G1161" s="41" t="str">
        <f>IF('Student Record'!H1158="","",'Student Record'!H1158)</f>
        <v/>
      </c>
      <c r="H1161" s="44" t="str">
        <f>IF('Student Record'!J1158="","",'Student Record'!J1158)</f>
        <v/>
      </c>
      <c r="I1161" s="44" t="str">
        <f>IF('Student Record'!D1158="","",'Student Record'!D1158)</f>
        <v/>
      </c>
      <c r="J1161" s="35" t="str">
        <f>IF('Student Record'!T1158="","",'Student Record'!T1158)</f>
        <v/>
      </c>
      <c r="K1161" s="35" t="str">
        <f>IF('Student Record'!V1158="","",'Student Record'!V1158)</f>
        <v/>
      </c>
      <c r="L1161" s="40" t="str">
        <f>IF('Student Record'!W1158="","",'Student Record'!W1158)</f>
        <v/>
      </c>
    </row>
    <row r="1162" spans="1:12" ht="20.100000000000001" customHeight="1" x14ac:dyDescent="0.25">
      <c r="A1162" s="39" t="str">
        <f>IF(Table1[[#This Row],[Name of Student]]="","",ROWS($A$1:A1158))</f>
        <v/>
      </c>
      <c r="B1162" s="36" t="str">
        <f>IF('Student Record'!A1159="","",'Student Record'!A1159)&amp;" "&amp;IF('Student Record'!B1159="","",'Student Record'!B1159)</f>
        <v xml:space="preserve"> </v>
      </c>
      <c r="C1162" s="35" t="str">
        <f>IF('Student Record'!C1159="","",'Student Record'!C1159)</f>
        <v/>
      </c>
      <c r="D1162" s="41" t="str">
        <f>IF('Student Record'!K1159="","",'Student Record'!K1159)</f>
        <v/>
      </c>
      <c r="E1162" s="41" t="str">
        <f>IF('Student Record'!E1159="","",'Student Record'!E1159)</f>
        <v/>
      </c>
      <c r="F1162" s="41" t="str">
        <f>IF('Student Record'!G1159="","",'Student Record'!G1159)</f>
        <v/>
      </c>
      <c r="G1162" s="41" t="str">
        <f>IF('Student Record'!H1159="","",'Student Record'!H1159)</f>
        <v/>
      </c>
      <c r="H1162" s="44" t="str">
        <f>IF('Student Record'!J1159="","",'Student Record'!J1159)</f>
        <v/>
      </c>
      <c r="I1162" s="44" t="str">
        <f>IF('Student Record'!D1159="","",'Student Record'!D1159)</f>
        <v/>
      </c>
      <c r="J1162" s="35" t="str">
        <f>IF('Student Record'!T1159="","",'Student Record'!T1159)</f>
        <v/>
      </c>
      <c r="K1162" s="35" t="str">
        <f>IF('Student Record'!V1159="","",'Student Record'!V1159)</f>
        <v/>
      </c>
      <c r="L1162" s="40" t="str">
        <f>IF('Student Record'!W1159="","",'Student Record'!W1159)</f>
        <v/>
      </c>
    </row>
    <row r="1163" spans="1:12" ht="20.100000000000001" customHeight="1" x14ac:dyDescent="0.25">
      <c r="A1163" s="39" t="str">
        <f>IF(Table1[[#This Row],[Name of Student]]="","",ROWS($A$1:A1159))</f>
        <v/>
      </c>
      <c r="B1163" s="36" t="str">
        <f>IF('Student Record'!A1160="","",'Student Record'!A1160)&amp;" "&amp;IF('Student Record'!B1160="","",'Student Record'!B1160)</f>
        <v xml:space="preserve"> </v>
      </c>
      <c r="C1163" s="35" t="str">
        <f>IF('Student Record'!C1160="","",'Student Record'!C1160)</f>
        <v/>
      </c>
      <c r="D1163" s="41" t="str">
        <f>IF('Student Record'!K1160="","",'Student Record'!K1160)</f>
        <v/>
      </c>
      <c r="E1163" s="41" t="str">
        <f>IF('Student Record'!E1160="","",'Student Record'!E1160)</f>
        <v/>
      </c>
      <c r="F1163" s="41" t="str">
        <f>IF('Student Record'!G1160="","",'Student Record'!G1160)</f>
        <v/>
      </c>
      <c r="G1163" s="41" t="str">
        <f>IF('Student Record'!H1160="","",'Student Record'!H1160)</f>
        <v/>
      </c>
      <c r="H1163" s="44" t="str">
        <f>IF('Student Record'!J1160="","",'Student Record'!J1160)</f>
        <v/>
      </c>
      <c r="I1163" s="44" t="str">
        <f>IF('Student Record'!D1160="","",'Student Record'!D1160)</f>
        <v/>
      </c>
      <c r="J1163" s="35" t="str">
        <f>IF('Student Record'!T1160="","",'Student Record'!T1160)</f>
        <v/>
      </c>
      <c r="K1163" s="35" t="str">
        <f>IF('Student Record'!V1160="","",'Student Record'!V1160)</f>
        <v/>
      </c>
      <c r="L1163" s="40" t="str">
        <f>IF('Student Record'!W1160="","",'Student Record'!W1160)</f>
        <v/>
      </c>
    </row>
    <row r="1164" spans="1:12" ht="20.100000000000001" customHeight="1" x14ac:dyDescent="0.25">
      <c r="A1164" s="39" t="str">
        <f>IF(Table1[[#This Row],[Name of Student]]="","",ROWS($A$1:A1160))</f>
        <v/>
      </c>
      <c r="B1164" s="36" t="str">
        <f>IF('Student Record'!A1161="","",'Student Record'!A1161)&amp;" "&amp;IF('Student Record'!B1161="","",'Student Record'!B1161)</f>
        <v xml:space="preserve"> </v>
      </c>
      <c r="C1164" s="35" t="str">
        <f>IF('Student Record'!C1161="","",'Student Record'!C1161)</f>
        <v/>
      </c>
      <c r="D1164" s="41" t="str">
        <f>IF('Student Record'!K1161="","",'Student Record'!K1161)</f>
        <v/>
      </c>
      <c r="E1164" s="41" t="str">
        <f>IF('Student Record'!E1161="","",'Student Record'!E1161)</f>
        <v/>
      </c>
      <c r="F1164" s="41" t="str">
        <f>IF('Student Record'!G1161="","",'Student Record'!G1161)</f>
        <v/>
      </c>
      <c r="G1164" s="41" t="str">
        <f>IF('Student Record'!H1161="","",'Student Record'!H1161)</f>
        <v/>
      </c>
      <c r="H1164" s="44" t="str">
        <f>IF('Student Record'!J1161="","",'Student Record'!J1161)</f>
        <v/>
      </c>
      <c r="I1164" s="44" t="str">
        <f>IF('Student Record'!D1161="","",'Student Record'!D1161)</f>
        <v/>
      </c>
      <c r="J1164" s="35" t="str">
        <f>IF('Student Record'!T1161="","",'Student Record'!T1161)</f>
        <v/>
      </c>
      <c r="K1164" s="35" t="str">
        <f>IF('Student Record'!V1161="","",'Student Record'!V1161)</f>
        <v/>
      </c>
      <c r="L1164" s="40" t="str">
        <f>IF('Student Record'!W1161="","",'Student Record'!W1161)</f>
        <v/>
      </c>
    </row>
    <row r="1165" spans="1:12" ht="20.100000000000001" customHeight="1" x14ac:dyDescent="0.25">
      <c r="A1165" s="39" t="str">
        <f>IF(Table1[[#This Row],[Name of Student]]="","",ROWS($A$1:A1161))</f>
        <v/>
      </c>
      <c r="B1165" s="36" t="str">
        <f>IF('Student Record'!A1162="","",'Student Record'!A1162)&amp;" "&amp;IF('Student Record'!B1162="","",'Student Record'!B1162)</f>
        <v xml:space="preserve"> </v>
      </c>
      <c r="C1165" s="35" t="str">
        <f>IF('Student Record'!C1162="","",'Student Record'!C1162)</f>
        <v/>
      </c>
      <c r="D1165" s="41" t="str">
        <f>IF('Student Record'!K1162="","",'Student Record'!K1162)</f>
        <v/>
      </c>
      <c r="E1165" s="41" t="str">
        <f>IF('Student Record'!E1162="","",'Student Record'!E1162)</f>
        <v/>
      </c>
      <c r="F1165" s="41" t="str">
        <f>IF('Student Record'!G1162="","",'Student Record'!G1162)</f>
        <v/>
      </c>
      <c r="G1165" s="41" t="str">
        <f>IF('Student Record'!H1162="","",'Student Record'!H1162)</f>
        <v/>
      </c>
      <c r="H1165" s="44" t="str">
        <f>IF('Student Record'!J1162="","",'Student Record'!J1162)</f>
        <v/>
      </c>
      <c r="I1165" s="44" t="str">
        <f>IF('Student Record'!D1162="","",'Student Record'!D1162)</f>
        <v/>
      </c>
      <c r="J1165" s="35" t="str">
        <f>IF('Student Record'!T1162="","",'Student Record'!T1162)</f>
        <v/>
      </c>
      <c r="K1165" s="35" t="str">
        <f>IF('Student Record'!V1162="","",'Student Record'!V1162)</f>
        <v/>
      </c>
      <c r="L1165" s="40" t="str">
        <f>IF('Student Record'!W1162="","",'Student Record'!W1162)</f>
        <v/>
      </c>
    </row>
    <row r="1166" spans="1:12" ht="20.100000000000001" customHeight="1" x14ac:dyDescent="0.25">
      <c r="A1166" s="39" t="str">
        <f>IF(Table1[[#This Row],[Name of Student]]="","",ROWS($A$1:A1162))</f>
        <v/>
      </c>
      <c r="B1166" s="36" t="str">
        <f>IF('Student Record'!A1163="","",'Student Record'!A1163)&amp;" "&amp;IF('Student Record'!B1163="","",'Student Record'!B1163)</f>
        <v xml:space="preserve"> </v>
      </c>
      <c r="C1166" s="35" t="str">
        <f>IF('Student Record'!C1163="","",'Student Record'!C1163)</f>
        <v/>
      </c>
      <c r="D1166" s="41" t="str">
        <f>IF('Student Record'!K1163="","",'Student Record'!K1163)</f>
        <v/>
      </c>
      <c r="E1166" s="41" t="str">
        <f>IF('Student Record'!E1163="","",'Student Record'!E1163)</f>
        <v/>
      </c>
      <c r="F1166" s="41" t="str">
        <f>IF('Student Record'!G1163="","",'Student Record'!G1163)</f>
        <v/>
      </c>
      <c r="G1166" s="41" t="str">
        <f>IF('Student Record'!H1163="","",'Student Record'!H1163)</f>
        <v/>
      </c>
      <c r="H1166" s="44" t="str">
        <f>IF('Student Record'!J1163="","",'Student Record'!J1163)</f>
        <v/>
      </c>
      <c r="I1166" s="44" t="str">
        <f>IF('Student Record'!D1163="","",'Student Record'!D1163)</f>
        <v/>
      </c>
      <c r="J1166" s="35" t="str">
        <f>IF('Student Record'!T1163="","",'Student Record'!T1163)</f>
        <v/>
      </c>
      <c r="K1166" s="35" t="str">
        <f>IF('Student Record'!V1163="","",'Student Record'!V1163)</f>
        <v/>
      </c>
      <c r="L1166" s="40" t="str">
        <f>IF('Student Record'!W1163="","",'Student Record'!W1163)</f>
        <v/>
      </c>
    </row>
    <row r="1167" spans="1:12" ht="20.100000000000001" customHeight="1" x14ac:dyDescent="0.25">
      <c r="A1167" s="39" t="str">
        <f>IF(Table1[[#This Row],[Name of Student]]="","",ROWS($A$1:A1163))</f>
        <v/>
      </c>
      <c r="B1167" s="36" t="str">
        <f>IF('Student Record'!A1164="","",'Student Record'!A1164)&amp;" "&amp;IF('Student Record'!B1164="","",'Student Record'!B1164)</f>
        <v xml:space="preserve"> </v>
      </c>
      <c r="C1167" s="35" t="str">
        <f>IF('Student Record'!C1164="","",'Student Record'!C1164)</f>
        <v/>
      </c>
      <c r="D1167" s="41" t="str">
        <f>IF('Student Record'!K1164="","",'Student Record'!K1164)</f>
        <v/>
      </c>
      <c r="E1167" s="41" t="str">
        <f>IF('Student Record'!E1164="","",'Student Record'!E1164)</f>
        <v/>
      </c>
      <c r="F1167" s="41" t="str">
        <f>IF('Student Record'!G1164="","",'Student Record'!G1164)</f>
        <v/>
      </c>
      <c r="G1167" s="41" t="str">
        <f>IF('Student Record'!H1164="","",'Student Record'!H1164)</f>
        <v/>
      </c>
      <c r="H1167" s="44" t="str">
        <f>IF('Student Record'!J1164="","",'Student Record'!J1164)</f>
        <v/>
      </c>
      <c r="I1167" s="44" t="str">
        <f>IF('Student Record'!D1164="","",'Student Record'!D1164)</f>
        <v/>
      </c>
      <c r="J1167" s="35" t="str">
        <f>IF('Student Record'!T1164="","",'Student Record'!T1164)</f>
        <v/>
      </c>
      <c r="K1167" s="35" t="str">
        <f>IF('Student Record'!V1164="","",'Student Record'!V1164)</f>
        <v/>
      </c>
      <c r="L1167" s="40" t="str">
        <f>IF('Student Record'!W1164="","",'Student Record'!W1164)</f>
        <v/>
      </c>
    </row>
    <row r="1168" spans="1:12" ht="20.100000000000001" customHeight="1" x14ac:dyDescent="0.25">
      <c r="A1168" s="39" t="str">
        <f>IF(Table1[[#This Row],[Name of Student]]="","",ROWS($A$1:A1164))</f>
        <v/>
      </c>
      <c r="B1168" s="36" t="str">
        <f>IF('Student Record'!A1165="","",'Student Record'!A1165)&amp;" "&amp;IF('Student Record'!B1165="","",'Student Record'!B1165)</f>
        <v xml:space="preserve"> </v>
      </c>
      <c r="C1168" s="35" t="str">
        <f>IF('Student Record'!C1165="","",'Student Record'!C1165)</f>
        <v/>
      </c>
      <c r="D1168" s="41" t="str">
        <f>IF('Student Record'!K1165="","",'Student Record'!K1165)</f>
        <v/>
      </c>
      <c r="E1168" s="41" t="str">
        <f>IF('Student Record'!E1165="","",'Student Record'!E1165)</f>
        <v/>
      </c>
      <c r="F1168" s="41" t="str">
        <f>IF('Student Record'!G1165="","",'Student Record'!G1165)</f>
        <v/>
      </c>
      <c r="G1168" s="41" t="str">
        <f>IF('Student Record'!H1165="","",'Student Record'!H1165)</f>
        <v/>
      </c>
      <c r="H1168" s="44" t="str">
        <f>IF('Student Record'!J1165="","",'Student Record'!J1165)</f>
        <v/>
      </c>
      <c r="I1168" s="44" t="str">
        <f>IF('Student Record'!D1165="","",'Student Record'!D1165)</f>
        <v/>
      </c>
      <c r="J1168" s="35" t="str">
        <f>IF('Student Record'!T1165="","",'Student Record'!T1165)</f>
        <v/>
      </c>
      <c r="K1168" s="35" t="str">
        <f>IF('Student Record'!V1165="","",'Student Record'!V1165)</f>
        <v/>
      </c>
      <c r="L1168" s="40" t="str">
        <f>IF('Student Record'!W1165="","",'Student Record'!W1165)</f>
        <v/>
      </c>
    </row>
    <row r="1169" spans="1:12" ht="20.100000000000001" customHeight="1" x14ac:dyDescent="0.25">
      <c r="A1169" s="39" t="str">
        <f>IF(Table1[[#This Row],[Name of Student]]="","",ROWS($A$1:A1165))</f>
        <v/>
      </c>
      <c r="B1169" s="36" t="str">
        <f>IF('Student Record'!A1166="","",'Student Record'!A1166)&amp;" "&amp;IF('Student Record'!B1166="","",'Student Record'!B1166)</f>
        <v xml:space="preserve"> </v>
      </c>
      <c r="C1169" s="35" t="str">
        <f>IF('Student Record'!C1166="","",'Student Record'!C1166)</f>
        <v/>
      </c>
      <c r="D1169" s="41" t="str">
        <f>IF('Student Record'!K1166="","",'Student Record'!K1166)</f>
        <v/>
      </c>
      <c r="E1169" s="41" t="str">
        <f>IF('Student Record'!E1166="","",'Student Record'!E1166)</f>
        <v/>
      </c>
      <c r="F1169" s="41" t="str">
        <f>IF('Student Record'!G1166="","",'Student Record'!G1166)</f>
        <v/>
      </c>
      <c r="G1169" s="41" t="str">
        <f>IF('Student Record'!H1166="","",'Student Record'!H1166)</f>
        <v/>
      </c>
      <c r="H1169" s="44" t="str">
        <f>IF('Student Record'!J1166="","",'Student Record'!J1166)</f>
        <v/>
      </c>
      <c r="I1169" s="44" t="str">
        <f>IF('Student Record'!D1166="","",'Student Record'!D1166)</f>
        <v/>
      </c>
      <c r="J1169" s="35" t="str">
        <f>IF('Student Record'!T1166="","",'Student Record'!T1166)</f>
        <v/>
      </c>
      <c r="K1169" s="35" t="str">
        <f>IF('Student Record'!V1166="","",'Student Record'!V1166)</f>
        <v/>
      </c>
      <c r="L1169" s="40" t="str">
        <f>IF('Student Record'!W1166="","",'Student Record'!W1166)</f>
        <v/>
      </c>
    </row>
    <row r="1170" spans="1:12" ht="20.100000000000001" customHeight="1" x14ac:dyDescent="0.25">
      <c r="A1170" s="39" t="str">
        <f>IF(Table1[[#This Row],[Name of Student]]="","",ROWS($A$1:A1166))</f>
        <v/>
      </c>
      <c r="B1170" s="36" t="str">
        <f>IF('Student Record'!A1167="","",'Student Record'!A1167)&amp;" "&amp;IF('Student Record'!B1167="","",'Student Record'!B1167)</f>
        <v xml:space="preserve"> </v>
      </c>
      <c r="C1170" s="35" t="str">
        <f>IF('Student Record'!C1167="","",'Student Record'!C1167)</f>
        <v/>
      </c>
      <c r="D1170" s="41" t="str">
        <f>IF('Student Record'!K1167="","",'Student Record'!K1167)</f>
        <v/>
      </c>
      <c r="E1170" s="41" t="str">
        <f>IF('Student Record'!E1167="","",'Student Record'!E1167)</f>
        <v/>
      </c>
      <c r="F1170" s="41" t="str">
        <f>IF('Student Record'!G1167="","",'Student Record'!G1167)</f>
        <v/>
      </c>
      <c r="G1170" s="41" t="str">
        <f>IF('Student Record'!H1167="","",'Student Record'!H1167)</f>
        <v/>
      </c>
      <c r="H1170" s="44" t="str">
        <f>IF('Student Record'!J1167="","",'Student Record'!J1167)</f>
        <v/>
      </c>
      <c r="I1170" s="44" t="str">
        <f>IF('Student Record'!D1167="","",'Student Record'!D1167)</f>
        <v/>
      </c>
      <c r="J1170" s="35" t="str">
        <f>IF('Student Record'!T1167="","",'Student Record'!T1167)</f>
        <v/>
      </c>
      <c r="K1170" s="35" t="str">
        <f>IF('Student Record'!V1167="","",'Student Record'!V1167)</f>
        <v/>
      </c>
      <c r="L1170" s="40" t="str">
        <f>IF('Student Record'!W1167="","",'Student Record'!W1167)</f>
        <v/>
      </c>
    </row>
    <row r="1171" spans="1:12" ht="20.100000000000001" customHeight="1" x14ac:dyDescent="0.25">
      <c r="A1171" s="39" t="str">
        <f>IF(Table1[[#This Row],[Name of Student]]="","",ROWS($A$1:A1167))</f>
        <v/>
      </c>
      <c r="B1171" s="36" t="str">
        <f>IF('Student Record'!A1168="","",'Student Record'!A1168)&amp;" "&amp;IF('Student Record'!B1168="","",'Student Record'!B1168)</f>
        <v xml:space="preserve"> </v>
      </c>
      <c r="C1171" s="35" t="str">
        <f>IF('Student Record'!C1168="","",'Student Record'!C1168)</f>
        <v/>
      </c>
      <c r="D1171" s="41" t="str">
        <f>IF('Student Record'!K1168="","",'Student Record'!K1168)</f>
        <v/>
      </c>
      <c r="E1171" s="41" t="str">
        <f>IF('Student Record'!E1168="","",'Student Record'!E1168)</f>
        <v/>
      </c>
      <c r="F1171" s="41" t="str">
        <f>IF('Student Record'!G1168="","",'Student Record'!G1168)</f>
        <v/>
      </c>
      <c r="G1171" s="41" t="str">
        <f>IF('Student Record'!H1168="","",'Student Record'!H1168)</f>
        <v/>
      </c>
      <c r="H1171" s="44" t="str">
        <f>IF('Student Record'!J1168="","",'Student Record'!J1168)</f>
        <v/>
      </c>
      <c r="I1171" s="44" t="str">
        <f>IF('Student Record'!D1168="","",'Student Record'!D1168)</f>
        <v/>
      </c>
      <c r="J1171" s="35" t="str">
        <f>IF('Student Record'!T1168="","",'Student Record'!T1168)</f>
        <v/>
      </c>
      <c r="K1171" s="35" t="str">
        <f>IF('Student Record'!V1168="","",'Student Record'!V1168)</f>
        <v/>
      </c>
      <c r="L1171" s="40" t="str">
        <f>IF('Student Record'!W1168="","",'Student Record'!W1168)</f>
        <v/>
      </c>
    </row>
    <row r="1172" spans="1:12" ht="20.100000000000001" customHeight="1" x14ac:dyDescent="0.25">
      <c r="A1172" s="39" t="str">
        <f>IF(Table1[[#This Row],[Name of Student]]="","",ROWS($A$1:A1168))</f>
        <v/>
      </c>
      <c r="B1172" s="36" t="str">
        <f>IF('Student Record'!A1169="","",'Student Record'!A1169)&amp;" "&amp;IF('Student Record'!B1169="","",'Student Record'!B1169)</f>
        <v xml:space="preserve"> </v>
      </c>
      <c r="C1172" s="35" t="str">
        <f>IF('Student Record'!C1169="","",'Student Record'!C1169)</f>
        <v/>
      </c>
      <c r="D1172" s="41" t="str">
        <f>IF('Student Record'!K1169="","",'Student Record'!K1169)</f>
        <v/>
      </c>
      <c r="E1172" s="41" t="str">
        <f>IF('Student Record'!E1169="","",'Student Record'!E1169)</f>
        <v/>
      </c>
      <c r="F1172" s="41" t="str">
        <f>IF('Student Record'!G1169="","",'Student Record'!G1169)</f>
        <v/>
      </c>
      <c r="G1172" s="41" t="str">
        <f>IF('Student Record'!H1169="","",'Student Record'!H1169)</f>
        <v/>
      </c>
      <c r="H1172" s="44" t="str">
        <f>IF('Student Record'!J1169="","",'Student Record'!J1169)</f>
        <v/>
      </c>
      <c r="I1172" s="44" t="str">
        <f>IF('Student Record'!D1169="","",'Student Record'!D1169)</f>
        <v/>
      </c>
      <c r="J1172" s="35" t="str">
        <f>IF('Student Record'!T1169="","",'Student Record'!T1169)</f>
        <v/>
      </c>
      <c r="K1172" s="35" t="str">
        <f>IF('Student Record'!V1169="","",'Student Record'!V1169)</f>
        <v/>
      </c>
      <c r="L1172" s="40" t="str">
        <f>IF('Student Record'!W1169="","",'Student Record'!W1169)</f>
        <v/>
      </c>
    </row>
    <row r="1173" spans="1:12" ht="20.100000000000001" customHeight="1" x14ac:dyDescent="0.25">
      <c r="A1173" s="39" t="str">
        <f>IF(Table1[[#This Row],[Name of Student]]="","",ROWS($A$1:A1169))</f>
        <v/>
      </c>
      <c r="B1173" s="36" t="str">
        <f>IF('Student Record'!A1170="","",'Student Record'!A1170)&amp;" "&amp;IF('Student Record'!B1170="","",'Student Record'!B1170)</f>
        <v xml:space="preserve"> </v>
      </c>
      <c r="C1173" s="35" t="str">
        <f>IF('Student Record'!C1170="","",'Student Record'!C1170)</f>
        <v/>
      </c>
      <c r="D1173" s="41" t="str">
        <f>IF('Student Record'!K1170="","",'Student Record'!K1170)</f>
        <v/>
      </c>
      <c r="E1173" s="41" t="str">
        <f>IF('Student Record'!E1170="","",'Student Record'!E1170)</f>
        <v/>
      </c>
      <c r="F1173" s="41" t="str">
        <f>IF('Student Record'!G1170="","",'Student Record'!G1170)</f>
        <v/>
      </c>
      <c r="G1173" s="41" t="str">
        <f>IF('Student Record'!H1170="","",'Student Record'!H1170)</f>
        <v/>
      </c>
      <c r="H1173" s="44" t="str">
        <f>IF('Student Record'!J1170="","",'Student Record'!J1170)</f>
        <v/>
      </c>
      <c r="I1173" s="44" t="str">
        <f>IF('Student Record'!D1170="","",'Student Record'!D1170)</f>
        <v/>
      </c>
      <c r="J1173" s="35" t="str">
        <f>IF('Student Record'!T1170="","",'Student Record'!T1170)</f>
        <v/>
      </c>
      <c r="K1173" s="35" t="str">
        <f>IF('Student Record'!V1170="","",'Student Record'!V1170)</f>
        <v/>
      </c>
      <c r="L1173" s="40" t="str">
        <f>IF('Student Record'!W1170="","",'Student Record'!W1170)</f>
        <v/>
      </c>
    </row>
    <row r="1174" spans="1:12" ht="20.100000000000001" customHeight="1" x14ac:dyDescent="0.25">
      <c r="A1174" s="39" t="str">
        <f>IF(Table1[[#This Row],[Name of Student]]="","",ROWS($A$1:A1170))</f>
        <v/>
      </c>
      <c r="B1174" s="36" t="str">
        <f>IF('Student Record'!A1171="","",'Student Record'!A1171)&amp;" "&amp;IF('Student Record'!B1171="","",'Student Record'!B1171)</f>
        <v xml:space="preserve"> </v>
      </c>
      <c r="C1174" s="35" t="str">
        <f>IF('Student Record'!C1171="","",'Student Record'!C1171)</f>
        <v/>
      </c>
      <c r="D1174" s="41" t="str">
        <f>IF('Student Record'!K1171="","",'Student Record'!K1171)</f>
        <v/>
      </c>
      <c r="E1174" s="41" t="str">
        <f>IF('Student Record'!E1171="","",'Student Record'!E1171)</f>
        <v/>
      </c>
      <c r="F1174" s="41" t="str">
        <f>IF('Student Record'!G1171="","",'Student Record'!G1171)</f>
        <v/>
      </c>
      <c r="G1174" s="41" t="str">
        <f>IF('Student Record'!H1171="","",'Student Record'!H1171)</f>
        <v/>
      </c>
      <c r="H1174" s="44" t="str">
        <f>IF('Student Record'!J1171="","",'Student Record'!J1171)</f>
        <v/>
      </c>
      <c r="I1174" s="44" t="str">
        <f>IF('Student Record'!D1171="","",'Student Record'!D1171)</f>
        <v/>
      </c>
      <c r="J1174" s="35" t="str">
        <f>IF('Student Record'!T1171="","",'Student Record'!T1171)</f>
        <v/>
      </c>
      <c r="K1174" s="35" t="str">
        <f>IF('Student Record'!V1171="","",'Student Record'!V1171)</f>
        <v/>
      </c>
      <c r="L1174" s="40" t="str">
        <f>IF('Student Record'!W1171="","",'Student Record'!W1171)</f>
        <v/>
      </c>
    </row>
    <row r="1175" spans="1:12" ht="20.100000000000001" customHeight="1" x14ac:dyDescent="0.25">
      <c r="A1175" s="39" t="str">
        <f>IF(Table1[[#This Row],[Name of Student]]="","",ROWS($A$1:A1171))</f>
        <v/>
      </c>
      <c r="B1175" s="36" t="str">
        <f>IF('Student Record'!A1172="","",'Student Record'!A1172)&amp;" "&amp;IF('Student Record'!B1172="","",'Student Record'!B1172)</f>
        <v xml:space="preserve"> </v>
      </c>
      <c r="C1175" s="35" t="str">
        <f>IF('Student Record'!C1172="","",'Student Record'!C1172)</f>
        <v/>
      </c>
      <c r="D1175" s="41" t="str">
        <f>IF('Student Record'!K1172="","",'Student Record'!K1172)</f>
        <v/>
      </c>
      <c r="E1175" s="41" t="str">
        <f>IF('Student Record'!E1172="","",'Student Record'!E1172)</f>
        <v/>
      </c>
      <c r="F1175" s="41" t="str">
        <f>IF('Student Record'!G1172="","",'Student Record'!G1172)</f>
        <v/>
      </c>
      <c r="G1175" s="41" t="str">
        <f>IF('Student Record'!H1172="","",'Student Record'!H1172)</f>
        <v/>
      </c>
      <c r="H1175" s="44" t="str">
        <f>IF('Student Record'!J1172="","",'Student Record'!J1172)</f>
        <v/>
      </c>
      <c r="I1175" s="44" t="str">
        <f>IF('Student Record'!D1172="","",'Student Record'!D1172)</f>
        <v/>
      </c>
      <c r="J1175" s="35" t="str">
        <f>IF('Student Record'!T1172="","",'Student Record'!T1172)</f>
        <v/>
      </c>
      <c r="K1175" s="35" t="str">
        <f>IF('Student Record'!V1172="","",'Student Record'!V1172)</f>
        <v/>
      </c>
      <c r="L1175" s="40" t="str">
        <f>IF('Student Record'!W1172="","",'Student Record'!W1172)</f>
        <v/>
      </c>
    </row>
    <row r="1176" spans="1:12" ht="20.100000000000001" customHeight="1" x14ac:dyDescent="0.25">
      <c r="A1176" s="39" t="str">
        <f>IF(Table1[[#This Row],[Name of Student]]="","",ROWS($A$1:A1172))</f>
        <v/>
      </c>
      <c r="B1176" s="36" t="str">
        <f>IF('Student Record'!A1173="","",'Student Record'!A1173)&amp;" "&amp;IF('Student Record'!B1173="","",'Student Record'!B1173)</f>
        <v xml:space="preserve"> </v>
      </c>
      <c r="C1176" s="35" t="str">
        <f>IF('Student Record'!C1173="","",'Student Record'!C1173)</f>
        <v/>
      </c>
      <c r="D1176" s="41" t="str">
        <f>IF('Student Record'!K1173="","",'Student Record'!K1173)</f>
        <v/>
      </c>
      <c r="E1176" s="41" t="str">
        <f>IF('Student Record'!E1173="","",'Student Record'!E1173)</f>
        <v/>
      </c>
      <c r="F1176" s="41" t="str">
        <f>IF('Student Record'!G1173="","",'Student Record'!G1173)</f>
        <v/>
      </c>
      <c r="G1176" s="41" t="str">
        <f>IF('Student Record'!H1173="","",'Student Record'!H1173)</f>
        <v/>
      </c>
      <c r="H1176" s="44" t="str">
        <f>IF('Student Record'!J1173="","",'Student Record'!J1173)</f>
        <v/>
      </c>
      <c r="I1176" s="44" t="str">
        <f>IF('Student Record'!D1173="","",'Student Record'!D1173)</f>
        <v/>
      </c>
      <c r="J1176" s="35" t="str">
        <f>IF('Student Record'!T1173="","",'Student Record'!T1173)</f>
        <v/>
      </c>
      <c r="K1176" s="35" t="str">
        <f>IF('Student Record'!V1173="","",'Student Record'!V1173)</f>
        <v/>
      </c>
      <c r="L1176" s="40" t="str">
        <f>IF('Student Record'!W1173="","",'Student Record'!W1173)</f>
        <v/>
      </c>
    </row>
    <row r="1177" spans="1:12" ht="20.100000000000001" customHeight="1" x14ac:dyDescent="0.25">
      <c r="A1177" s="39" t="str">
        <f>IF(Table1[[#This Row],[Name of Student]]="","",ROWS($A$1:A1173))</f>
        <v/>
      </c>
      <c r="B1177" s="36" t="str">
        <f>IF('Student Record'!A1174="","",'Student Record'!A1174)&amp;" "&amp;IF('Student Record'!B1174="","",'Student Record'!B1174)</f>
        <v xml:space="preserve"> </v>
      </c>
      <c r="C1177" s="35" t="str">
        <f>IF('Student Record'!C1174="","",'Student Record'!C1174)</f>
        <v/>
      </c>
      <c r="D1177" s="41" t="str">
        <f>IF('Student Record'!K1174="","",'Student Record'!K1174)</f>
        <v/>
      </c>
      <c r="E1177" s="41" t="str">
        <f>IF('Student Record'!E1174="","",'Student Record'!E1174)</f>
        <v/>
      </c>
      <c r="F1177" s="41" t="str">
        <f>IF('Student Record'!G1174="","",'Student Record'!G1174)</f>
        <v/>
      </c>
      <c r="G1177" s="41" t="str">
        <f>IF('Student Record'!H1174="","",'Student Record'!H1174)</f>
        <v/>
      </c>
      <c r="H1177" s="44" t="str">
        <f>IF('Student Record'!J1174="","",'Student Record'!J1174)</f>
        <v/>
      </c>
      <c r="I1177" s="44" t="str">
        <f>IF('Student Record'!D1174="","",'Student Record'!D1174)</f>
        <v/>
      </c>
      <c r="J1177" s="35" t="str">
        <f>IF('Student Record'!T1174="","",'Student Record'!T1174)</f>
        <v/>
      </c>
      <c r="K1177" s="35" t="str">
        <f>IF('Student Record'!V1174="","",'Student Record'!V1174)</f>
        <v/>
      </c>
      <c r="L1177" s="40" t="str">
        <f>IF('Student Record'!W1174="","",'Student Record'!W1174)</f>
        <v/>
      </c>
    </row>
    <row r="1178" spans="1:12" ht="20.100000000000001" customHeight="1" x14ac:dyDescent="0.25">
      <c r="A1178" s="39" t="str">
        <f>IF(Table1[[#This Row],[Name of Student]]="","",ROWS($A$1:A1174))</f>
        <v/>
      </c>
      <c r="B1178" s="36" t="str">
        <f>IF('Student Record'!A1175="","",'Student Record'!A1175)&amp;" "&amp;IF('Student Record'!B1175="","",'Student Record'!B1175)</f>
        <v xml:space="preserve"> </v>
      </c>
      <c r="C1178" s="35" t="str">
        <f>IF('Student Record'!C1175="","",'Student Record'!C1175)</f>
        <v/>
      </c>
      <c r="D1178" s="41" t="str">
        <f>IF('Student Record'!K1175="","",'Student Record'!K1175)</f>
        <v/>
      </c>
      <c r="E1178" s="41" t="str">
        <f>IF('Student Record'!E1175="","",'Student Record'!E1175)</f>
        <v/>
      </c>
      <c r="F1178" s="41" t="str">
        <f>IF('Student Record'!G1175="","",'Student Record'!G1175)</f>
        <v/>
      </c>
      <c r="G1178" s="41" t="str">
        <f>IF('Student Record'!H1175="","",'Student Record'!H1175)</f>
        <v/>
      </c>
      <c r="H1178" s="44" t="str">
        <f>IF('Student Record'!J1175="","",'Student Record'!J1175)</f>
        <v/>
      </c>
      <c r="I1178" s="44" t="str">
        <f>IF('Student Record'!D1175="","",'Student Record'!D1175)</f>
        <v/>
      </c>
      <c r="J1178" s="35" t="str">
        <f>IF('Student Record'!T1175="","",'Student Record'!T1175)</f>
        <v/>
      </c>
      <c r="K1178" s="35" t="str">
        <f>IF('Student Record'!V1175="","",'Student Record'!V1175)</f>
        <v/>
      </c>
      <c r="L1178" s="40" t="str">
        <f>IF('Student Record'!W1175="","",'Student Record'!W1175)</f>
        <v/>
      </c>
    </row>
    <row r="1179" spans="1:12" ht="20.100000000000001" customHeight="1" x14ac:dyDescent="0.25">
      <c r="A1179" s="39" t="str">
        <f>IF(Table1[[#This Row],[Name of Student]]="","",ROWS($A$1:A1175))</f>
        <v/>
      </c>
      <c r="B1179" s="36" t="str">
        <f>IF('Student Record'!A1176="","",'Student Record'!A1176)&amp;" "&amp;IF('Student Record'!B1176="","",'Student Record'!B1176)</f>
        <v xml:space="preserve"> </v>
      </c>
      <c r="C1179" s="35" t="str">
        <f>IF('Student Record'!C1176="","",'Student Record'!C1176)</f>
        <v/>
      </c>
      <c r="D1179" s="41" t="str">
        <f>IF('Student Record'!K1176="","",'Student Record'!K1176)</f>
        <v/>
      </c>
      <c r="E1179" s="41" t="str">
        <f>IF('Student Record'!E1176="","",'Student Record'!E1176)</f>
        <v/>
      </c>
      <c r="F1179" s="41" t="str">
        <f>IF('Student Record'!G1176="","",'Student Record'!G1176)</f>
        <v/>
      </c>
      <c r="G1179" s="41" t="str">
        <f>IF('Student Record'!H1176="","",'Student Record'!H1176)</f>
        <v/>
      </c>
      <c r="H1179" s="44" t="str">
        <f>IF('Student Record'!J1176="","",'Student Record'!J1176)</f>
        <v/>
      </c>
      <c r="I1179" s="44" t="str">
        <f>IF('Student Record'!D1176="","",'Student Record'!D1176)</f>
        <v/>
      </c>
      <c r="J1179" s="35" t="str">
        <f>IF('Student Record'!T1176="","",'Student Record'!T1176)</f>
        <v/>
      </c>
      <c r="K1179" s="35" t="str">
        <f>IF('Student Record'!V1176="","",'Student Record'!V1176)</f>
        <v/>
      </c>
      <c r="L1179" s="40" t="str">
        <f>IF('Student Record'!W1176="","",'Student Record'!W1176)</f>
        <v/>
      </c>
    </row>
    <row r="1180" spans="1:12" ht="20.100000000000001" customHeight="1" x14ac:dyDescent="0.25">
      <c r="A1180" s="39" t="str">
        <f>IF(Table1[[#This Row],[Name of Student]]="","",ROWS($A$1:A1176))</f>
        <v/>
      </c>
      <c r="B1180" s="36" t="str">
        <f>IF('Student Record'!A1177="","",'Student Record'!A1177)&amp;" "&amp;IF('Student Record'!B1177="","",'Student Record'!B1177)</f>
        <v xml:space="preserve"> </v>
      </c>
      <c r="C1180" s="35" t="str">
        <f>IF('Student Record'!C1177="","",'Student Record'!C1177)</f>
        <v/>
      </c>
      <c r="D1180" s="41" t="str">
        <f>IF('Student Record'!K1177="","",'Student Record'!K1177)</f>
        <v/>
      </c>
      <c r="E1180" s="41" t="str">
        <f>IF('Student Record'!E1177="","",'Student Record'!E1177)</f>
        <v/>
      </c>
      <c r="F1180" s="41" t="str">
        <f>IF('Student Record'!G1177="","",'Student Record'!G1177)</f>
        <v/>
      </c>
      <c r="G1180" s="41" t="str">
        <f>IF('Student Record'!H1177="","",'Student Record'!H1177)</f>
        <v/>
      </c>
      <c r="H1180" s="44" t="str">
        <f>IF('Student Record'!J1177="","",'Student Record'!J1177)</f>
        <v/>
      </c>
      <c r="I1180" s="44" t="str">
        <f>IF('Student Record'!D1177="","",'Student Record'!D1177)</f>
        <v/>
      </c>
      <c r="J1180" s="35" t="str">
        <f>IF('Student Record'!T1177="","",'Student Record'!T1177)</f>
        <v/>
      </c>
      <c r="K1180" s="35" t="str">
        <f>IF('Student Record'!V1177="","",'Student Record'!V1177)</f>
        <v/>
      </c>
      <c r="L1180" s="40" t="str">
        <f>IF('Student Record'!W1177="","",'Student Record'!W1177)</f>
        <v/>
      </c>
    </row>
    <row r="1181" spans="1:12" ht="20.100000000000001" customHeight="1" x14ac:dyDescent="0.25">
      <c r="A1181" s="39" t="str">
        <f>IF(Table1[[#This Row],[Name of Student]]="","",ROWS($A$1:A1177))</f>
        <v/>
      </c>
      <c r="B1181" s="36" t="str">
        <f>IF('Student Record'!A1178="","",'Student Record'!A1178)&amp;" "&amp;IF('Student Record'!B1178="","",'Student Record'!B1178)</f>
        <v xml:space="preserve"> </v>
      </c>
      <c r="C1181" s="35" t="str">
        <f>IF('Student Record'!C1178="","",'Student Record'!C1178)</f>
        <v/>
      </c>
      <c r="D1181" s="41" t="str">
        <f>IF('Student Record'!K1178="","",'Student Record'!K1178)</f>
        <v/>
      </c>
      <c r="E1181" s="41" t="str">
        <f>IF('Student Record'!E1178="","",'Student Record'!E1178)</f>
        <v/>
      </c>
      <c r="F1181" s="41" t="str">
        <f>IF('Student Record'!G1178="","",'Student Record'!G1178)</f>
        <v/>
      </c>
      <c r="G1181" s="41" t="str">
        <f>IF('Student Record'!H1178="","",'Student Record'!H1178)</f>
        <v/>
      </c>
      <c r="H1181" s="44" t="str">
        <f>IF('Student Record'!J1178="","",'Student Record'!J1178)</f>
        <v/>
      </c>
      <c r="I1181" s="44" t="str">
        <f>IF('Student Record'!D1178="","",'Student Record'!D1178)</f>
        <v/>
      </c>
      <c r="J1181" s="35" t="str">
        <f>IF('Student Record'!T1178="","",'Student Record'!T1178)</f>
        <v/>
      </c>
      <c r="K1181" s="35" t="str">
        <f>IF('Student Record'!V1178="","",'Student Record'!V1178)</f>
        <v/>
      </c>
      <c r="L1181" s="40" t="str">
        <f>IF('Student Record'!W1178="","",'Student Record'!W1178)</f>
        <v/>
      </c>
    </row>
    <row r="1182" spans="1:12" ht="20.100000000000001" customHeight="1" x14ac:dyDescent="0.25">
      <c r="A1182" s="39" t="str">
        <f>IF(Table1[[#This Row],[Name of Student]]="","",ROWS($A$1:A1178))</f>
        <v/>
      </c>
      <c r="B1182" s="36" t="str">
        <f>IF('Student Record'!A1179="","",'Student Record'!A1179)&amp;" "&amp;IF('Student Record'!B1179="","",'Student Record'!B1179)</f>
        <v xml:space="preserve"> </v>
      </c>
      <c r="C1182" s="35" t="str">
        <f>IF('Student Record'!C1179="","",'Student Record'!C1179)</f>
        <v/>
      </c>
      <c r="D1182" s="41" t="str">
        <f>IF('Student Record'!K1179="","",'Student Record'!K1179)</f>
        <v/>
      </c>
      <c r="E1182" s="41" t="str">
        <f>IF('Student Record'!E1179="","",'Student Record'!E1179)</f>
        <v/>
      </c>
      <c r="F1182" s="41" t="str">
        <f>IF('Student Record'!G1179="","",'Student Record'!G1179)</f>
        <v/>
      </c>
      <c r="G1182" s="41" t="str">
        <f>IF('Student Record'!H1179="","",'Student Record'!H1179)</f>
        <v/>
      </c>
      <c r="H1182" s="44" t="str">
        <f>IF('Student Record'!J1179="","",'Student Record'!J1179)</f>
        <v/>
      </c>
      <c r="I1182" s="44" t="str">
        <f>IF('Student Record'!D1179="","",'Student Record'!D1179)</f>
        <v/>
      </c>
      <c r="J1182" s="35" t="str">
        <f>IF('Student Record'!T1179="","",'Student Record'!T1179)</f>
        <v/>
      </c>
      <c r="K1182" s="35" t="str">
        <f>IF('Student Record'!V1179="","",'Student Record'!V1179)</f>
        <v/>
      </c>
      <c r="L1182" s="40" t="str">
        <f>IF('Student Record'!W1179="","",'Student Record'!W1179)</f>
        <v/>
      </c>
    </row>
    <row r="1183" spans="1:12" ht="20.100000000000001" customHeight="1" x14ac:dyDescent="0.25">
      <c r="A1183" s="39" t="str">
        <f>IF(Table1[[#This Row],[Name of Student]]="","",ROWS($A$1:A1179))</f>
        <v/>
      </c>
      <c r="B1183" s="36" t="str">
        <f>IF('Student Record'!A1180="","",'Student Record'!A1180)&amp;" "&amp;IF('Student Record'!B1180="","",'Student Record'!B1180)</f>
        <v xml:space="preserve"> </v>
      </c>
      <c r="C1183" s="35" t="str">
        <f>IF('Student Record'!C1180="","",'Student Record'!C1180)</f>
        <v/>
      </c>
      <c r="D1183" s="41" t="str">
        <f>IF('Student Record'!K1180="","",'Student Record'!K1180)</f>
        <v/>
      </c>
      <c r="E1183" s="41" t="str">
        <f>IF('Student Record'!E1180="","",'Student Record'!E1180)</f>
        <v/>
      </c>
      <c r="F1183" s="41" t="str">
        <f>IF('Student Record'!G1180="","",'Student Record'!G1180)</f>
        <v/>
      </c>
      <c r="G1183" s="41" t="str">
        <f>IF('Student Record'!H1180="","",'Student Record'!H1180)</f>
        <v/>
      </c>
      <c r="H1183" s="44" t="str">
        <f>IF('Student Record'!J1180="","",'Student Record'!J1180)</f>
        <v/>
      </c>
      <c r="I1183" s="44" t="str">
        <f>IF('Student Record'!D1180="","",'Student Record'!D1180)</f>
        <v/>
      </c>
      <c r="J1183" s="35" t="str">
        <f>IF('Student Record'!T1180="","",'Student Record'!T1180)</f>
        <v/>
      </c>
      <c r="K1183" s="35" t="str">
        <f>IF('Student Record'!V1180="","",'Student Record'!V1180)</f>
        <v/>
      </c>
      <c r="L1183" s="40" t="str">
        <f>IF('Student Record'!W1180="","",'Student Record'!W1180)</f>
        <v/>
      </c>
    </row>
    <row r="1184" spans="1:12" ht="20.100000000000001" customHeight="1" x14ac:dyDescent="0.25">
      <c r="A1184" s="39" t="str">
        <f>IF(Table1[[#This Row],[Name of Student]]="","",ROWS($A$1:A1180))</f>
        <v/>
      </c>
      <c r="B1184" s="36" t="str">
        <f>IF('Student Record'!A1181="","",'Student Record'!A1181)&amp;" "&amp;IF('Student Record'!B1181="","",'Student Record'!B1181)</f>
        <v xml:space="preserve"> </v>
      </c>
      <c r="C1184" s="35" t="str">
        <f>IF('Student Record'!C1181="","",'Student Record'!C1181)</f>
        <v/>
      </c>
      <c r="D1184" s="41" t="str">
        <f>IF('Student Record'!K1181="","",'Student Record'!K1181)</f>
        <v/>
      </c>
      <c r="E1184" s="41" t="str">
        <f>IF('Student Record'!E1181="","",'Student Record'!E1181)</f>
        <v/>
      </c>
      <c r="F1184" s="41" t="str">
        <f>IF('Student Record'!G1181="","",'Student Record'!G1181)</f>
        <v/>
      </c>
      <c r="G1184" s="41" t="str">
        <f>IF('Student Record'!H1181="","",'Student Record'!H1181)</f>
        <v/>
      </c>
      <c r="H1184" s="44" t="str">
        <f>IF('Student Record'!J1181="","",'Student Record'!J1181)</f>
        <v/>
      </c>
      <c r="I1184" s="44" t="str">
        <f>IF('Student Record'!D1181="","",'Student Record'!D1181)</f>
        <v/>
      </c>
      <c r="J1184" s="35" t="str">
        <f>IF('Student Record'!T1181="","",'Student Record'!T1181)</f>
        <v/>
      </c>
      <c r="K1184" s="35" t="str">
        <f>IF('Student Record'!V1181="","",'Student Record'!V1181)</f>
        <v/>
      </c>
      <c r="L1184" s="40" t="str">
        <f>IF('Student Record'!W1181="","",'Student Record'!W1181)</f>
        <v/>
      </c>
    </row>
    <row r="1185" spans="1:12" ht="20.100000000000001" customHeight="1" x14ac:dyDescent="0.25">
      <c r="A1185" s="39" t="str">
        <f>IF(Table1[[#This Row],[Name of Student]]="","",ROWS($A$1:A1181))</f>
        <v/>
      </c>
      <c r="B1185" s="36" t="str">
        <f>IF('Student Record'!A1182="","",'Student Record'!A1182)&amp;" "&amp;IF('Student Record'!B1182="","",'Student Record'!B1182)</f>
        <v xml:space="preserve"> </v>
      </c>
      <c r="C1185" s="35" t="str">
        <f>IF('Student Record'!C1182="","",'Student Record'!C1182)</f>
        <v/>
      </c>
      <c r="D1185" s="41" t="str">
        <f>IF('Student Record'!K1182="","",'Student Record'!K1182)</f>
        <v/>
      </c>
      <c r="E1185" s="41" t="str">
        <f>IF('Student Record'!E1182="","",'Student Record'!E1182)</f>
        <v/>
      </c>
      <c r="F1185" s="41" t="str">
        <f>IF('Student Record'!G1182="","",'Student Record'!G1182)</f>
        <v/>
      </c>
      <c r="G1185" s="41" t="str">
        <f>IF('Student Record'!H1182="","",'Student Record'!H1182)</f>
        <v/>
      </c>
      <c r="H1185" s="44" t="str">
        <f>IF('Student Record'!J1182="","",'Student Record'!J1182)</f>
        <v/>
      </c>
      <c r="I1185" s="44" t="str">
        <f>IF('Student Record'!D1182="","",'Student Record'!D1182)</f>
        <v/>
      </c>
      <c r="J1185" s="35" t="str">
        <f>IF('Student Record'!T1182="","",'Student Record'!T1182)</f>
        <v/>
      </c>
      <c r="K1185" s="35" t="str">
        <f>IF('Student Record'!V1182="","",'Student Record'!V1182)</f>
        <v/>
      </c>
      <c r="L1185" s="40" t="str">
        <f>IF('Student Record'!W1182="","",'Student Record'!W1182)</f>
        <v/>
      </c>
    </row>
    <row r="1186" spans="1:12" ht="20.100000000000001" customHeight="1" x14ac:dyDescent="0.25">
      <c r="A1186" s="39" t="str">
        <f>IF(Table1[[#This Row],[Name of Student]]="","",ROWS($A$1:A1182))</f>
        <v/>
      </c>
      <c r="B1186" s="36" t="str">
        <f>IF('Student Record'!A1183="","",'Student Record'!A1183)&amp;" "&amp;IF('Student Record'!B1183="","",'Student Record'!B1183)</f>
        <v xml:space="preserve"> </v>
      </c>
      <c r="C1186" s="35" t="str">
        <f>IF('Student Record'!C1183="","",'Student Record'!C1183)</f>
        <v/>
      </c>
      <c r="D1186" s="41" t="str">
        <f>IF('Student Record'!K1183="","",'Student Record'!K1183)</f>
        <v/>
      </c>
      <c r="E1186" s="41" t="str">
        <f>IF('Student Record'!E1183="","",'Student Record'!E1183)</f>
        <v/>
      </c>
      <c r="F1186" s="41" t="str">
        <f>IF('Student Record'!G1183="","",'Student Record'!G1183)</f>
        <v/>
      </c>
      <c r="G1186" s="41" t="str">
        <f>IF('Student Record'!H1183="","",'Student Record'!H1183)</f>
        <v/>
      </c>
      <c r="H1186" s="44" t="str">
        <f>IF('Student Record'!J1183="","",'Student Record'!J1183)</f>
        <v/>
      </c>
      <c r="I1186" s="44" t="str">
        <f>IF('Student Record'!D1183="","",'Student Record'!D1183)</f>
        <v/>
      </c>
      <c r="J1186" s="35" t="str">
        <f>IF('Student Record'!T1183="","",'Student Record'!T1183)</f>
        <v/>
      </c>
      <c r="K1186" s="35" t="str">
        <f>IF('Student Record'!V1183="","",'Student Record'!V1183)</f>
        <v/>
      </c>
      <c r="L1186" s="40" t="str">
        <f>IF('Student Record'!W1183="","",'Student Record'!W1183)</f>
        <v/>
      </c>
    </row>
    <row r="1187" spans="1:12" ht="20.100000000000001" customHeight="1" x14ac:dyDescent="0.25">
      <c r="A1187" s="39" t="str">
        <f>IF(Table1[[#This Row],[Name of Student]]="","",ROWS($A$1:A1183))</f>
        <v/>
      </c>
      <c r="B1187" s="36" t="str">
        <f>IF('Student Record'!A1184="","",'Student Record'!A1184)&amp;" "&amp;IF('Student Record'!B1184="","",'Student Record'!B1184)</f>
        <v xml:space="preserve"> </v>
      </c>
      <c r="C1187" s="35" t="str">
        <f>IF('Student Record'!C1184="","",'Student Record'!C1184)</f>
        <v/>
      </c>
      <c r="D1187" s="41" t="str">
        <f>IF('Student Record'!K1184="","",'Student Record'!K1184)</f>
        <v/>
      </c>
      <c r="E1187" s="41" t="str">
        <f>IF('Student Record'!E1184="","",'Student Record'!E1184)</f>
        <v/>
      </c>
      <c r="F1187" s="41" t="str">
        <f>IF('Student Record'!G1184="","",'Student Record'!G1184)</f>
        <v/>
      </c>
      <c r="G1187" s="41" t="str">
        <f>IF('Student Record'!H1184="","",'Student Record'!H1184)</f>
        <v/>
      </c>
      <c r="H1187" s="44" t="str">
        <f>IF('Student Record'!J1184="","",'Student Record'!J1184)</f>
        <v/>
      </c>
      <c r="I1187" s="44" t="str">
        <f>IF('Student Record'!D1184="","",'Student Record'!D1184)</f>
        <v/>
      </c>
      <c r="J1187" s="35" t="str">
        <f>IF('Student Record'!T1184="","",'Student Record'!T1184)</f>
        <v/>
      </c>
      <c r="K1187" s="35" t="str">
        <f>IF('Student Record'!V1184="","",'Student Record'!V1184)</f>
        <v/>
      </c>
      <c r="L1187" s="40" t="str">
        <f>IF('Student Record'!W1184="","",'Student Record'!W1184)</f>
        <v/>
      </c>
    </row>
    <row r="1188" spans="1:12" ht="20.100000000000001" customHeight="1" x14ac:dyDescent="0.25">
      <c r="A1188" s="39" t="str">
        <f>IF(Table1[[#This Row],[Name of Student]]="","",ROWS($A$1:A1184))</f>
        <v/>
      </c>
      <c r="B1188" s="36" t="str">
        <f>IF('Student Record'!A1185="","",'Student Record'!A1185)&amp;" "&amp;IF('Student Record'!B1185="","",'Student Record'!B1185)</f>
        <v xml:space="preserve"> </v>
      </c>
      <c r="C1188" s="35" t="str">
        <f>IF('Student Record'!C1185="","",'Student Record'!C1185)</f>
        <v/>
      </c>
      <c r="D1188" s="41" t="str">
        <f>IF('Student Record'!K1185="","",'Student Record'!K1185)</f>
        <v/>
      </c>
      <c r="E1188" s="41" t="str">
        <f>IF('Student Record'!E1185="","",'Student Record'!E1185)</f>
        <v/>
      </c>
      <c r="F1188" s="41" t="str">
        <f>IF('Student Record'!G1185="","",'Student Record'!G1185)</f>
        <v/>
      </c>
      <c r="G1188" s="41" t="str">
        <f>IF('Student Record'!H1185="","",'Student Record'!H1185)</f>
        <v/>
      </c>
      <c r="H1188" s="44" t="str">
        <f>IF('Student Record'!J1185="","",'Student Record'!J1185)</f>
        <v/>
      </c>
      <c r="I1188" s="44" t="str">
        <f>IF('Student Record'!D1185="","",'Student Record'!D1185)</f>
        <v/>
      </c>
      <c r="J1188" s="35" t="str">
        <f>IF('Student Record'!T1185="","",'Student Record'!T1185)</f>
        <v/>
      </c>
      <c r="K1188" s="35" t="str">
        <f>IF('Student Record'!V1185="","",'Student Record'!V1185)</f>
        <v/>
      </c>
      <c r="L1188" s="40" t="str">
        <f>IF('Student Record'!W1185="","",'Student Record'!W1185)</f>
        <v/>
      </c>
    </row>
    <row r="1189" spans="1:12" ht="20.100000000000001" customHeight="1" x14ac:dyDescent="0.25">
      <c r="A1189" s="39" t="str">
        <f>IF(Table1[[#This Row],[Name of Student]]="","",ROWS($A$1:A1185))</f>
        <v/>
      </c>
      <c r="B1189" s="36" t="str">
        <f>IF('Student Record'!A1186="","",'Student Record'!A1186)&amp;" "&amp;IF('Student Record'!B1186="","",'Student Record'!B1186)</f>
        <v xml:space="preserve"> </v>
      </c>
      <c r="C1189" s="35" t="str">
        <f>IF('Student Record'!C1186="","",'Student Record'!C1186)</f>
        <v/>
      </c>
      <c r="D1189" s="41" t="str">
        <f>IF('Student Record'!K1186="","",'Student Record'!K1186)</f>
        <v/>
      </c>
      <c r="E1189" s="41" t="str">
        <f>IF('Student Record'!E1186="","",'Student Record'!E1186)</f>
        <v/>
      </c>
      <c r="F1189" s="41" t="str">
        <f>IF('Student Record'!G1186="","",'Student Record'!G1186)</f>
        <v/>
      </c>
      <c r="G1189" s="41" t="str">
        <f>IF('Student Record'!H1186="","",'Student Record'!H1186)</f>
        <v/>
      </c>
      <c r="H1189" s="44" t="str">
        <f>IF('Student Record'!J1186="","",'Student Record'!J1186)</f>
        <v/>
      </c>
      <c r="I1189" s="44" t="str">
        <f>IF('Student Record'!D1186="","",'Student Record'!D1186)</f>
        <v/>
      </c>
      <c r="J1189" s="35" t="str">
        <f>IF('Student Record'!T1186="","",'Student Record'!T1186)</f>
        <v/>
      </c>
      <c r="K1189" s="35" t="str">
        <f>IF('Student Record'!V1186="","",'Student Record'!V1186)</f>
        <v/>
      </c>
      <c r="L1189" s="40" t="str">
        <f>IF('Student Record'!W1186="","",'Student Record'!W1186)</f>
        <v/>
      </c>
    </row>
    <row r="1190" spans="1:12" ht="20.100000000000001" customHeight="1" x14ac:dyDescent="0.25">
      <c r="A1190" s="39" t="str">
        <f>IF(Table1[[#This Row],[Name of Student]]="","",ROWS($A$1:A1186))</f>
        <v/>
      </c>
      <c r="B1190" s="36" t="str">
        <f>IF('Student Record'!A1187="","",'Student Record'!A1187)&amp;" "&amp;IF('Student Record'!B1187="","",'Student Record'!B1187)</f>
        <v xml:space="preserve"> </v>
      </c>
      <c r="C1190" s="35" t="str">
        <f>IF('Student Record'!C1187="","",'Student Record'!C1187)</f>
        <v/>
      </c>
      <c r="D1190" s="41" t="str">
        <f>IF('Student Record'!K1187="","",'Student Record'!K1187)</f>
        <v/>
      </c>
      <c r="E1190" s="41" t="str">
        <f>IF('Student Record'!E1187="","",'Student Record'!E1187)</f>
        <v/>
      </c>
      <c r="F1190" s="41" t="str">
        <f>IF('Student Record'!G1187="","",'Student Record'!G1187)</f>
        <v/>
      </c>
      <c r="G1190" s="41" t="str">
        <f>IF('Student Record'!H1187="","",'Student Record'!H1187)</f>
        <v/>
      </c>
      <c r="H1190" s="44" t="str">
        <f>IF('Student Record'!J1187="","",'Student Record'!J1187)</f>
        <v/>
      </c>
      <c r="I1190" s="44" t="str">
        <f>IF('Student Record'!D1187="","",'Student Record'!D1187)</f>
        <v/>
      </c>
      <c r="J1190" s="35" t="str">
        <f>IF('Student Record'!T1187="","",'Student Record'!T1187)</f>
        <v/>
      </c>
      <c r="K1190" s="35" t="str">
        <f>IF('Student Record'!V1187="","",'Student Record'!V1187)</f>
        <v/>
      </c>
      <c r="L1190" s="40" t="str">
        <f>IF('Student Record'!W1187="","",'Student Record'!W1187)</f>
        <v/>
      </c>
    </row>
    <row r="1191" spans="1:12" ht="20.100000000000001" customHeight="1" x14ac:dyDescent="0.25">
      <c r="A1191" s="39" t="str">
        <f>IF(Table1[[#This Row],[Name of Student]]="","",ROWS($A$1:A1187))</f>
        <v/>
      </c>
      <c r="B1191" s="36" t="str">
        <f>IF('Student Record'!A1188="","",'Student Record'!A1188)&amp;" "&amp;IF('Student Record'!B1188="","",'Student Record'!B1188)</f>
        <v xml:space="preserve"> </v>
      </c>
      <c r="C1191" s="35" t="str">
        <f>IF('Student Record'!C1188="","",'Student Record'!C1188)</f>
        <v/>
      </c>
      <c r="D1191" s="41" t="str">
        <f>IF('Student Record'!K1188="","",'Student Record'!K1188)</f>
        <v/>
      </c>
      <c r="E1191" s="41" t="str">
        <f>IF('Student Record'!E1188="","",'Student Record'!E1188)</f>
        <v/>
      </c>
      <c r="F1191" s="41" t="str">
        <f>IF('Student Record'!G1188="","",'Student Record'!G1188)</f>
        <v/>
      </c>
      <c r="G1191" s="41" t="str">
        <f>IF('Student Record'!H1188="","",'Student Record'!H1188)</f>
        <v/>
      </c>
      <c r="H1191" s="44" t="str">
        <f>IF('Student Record'!J1188="","",'Student Record'!J1188)</f>
        <v/>
      </c>
      <c r="I1191" s="44" t="str">
        <f>IF('Student Record'!D1188="","",'Student Record'!D1188)</f>
        <v/>
      </c>
      <c r="J1191" s="35" t="str">
        <f>IF('Student Record'!T1188="","",'Student Record'!T1188)</f>
        <v/>
      </c>
      <c r="K1191" s="35" t="str">
        <f>IF('Student Record'!V1188="","",'Student Record'!V1188)</f>
        <v/>
      </c>
      <c r="L1191" s="40" t="str">
        <f>IF('Student Record'!W1188="","",'Student Record'!W1188)</f>
        <v/>
      </c>
    </row>
    <row r="1192" spans="1:12" ht="20.100000000000001" customHeight="1" x14ac:dyDescent="0.25">
      <c r="A1192" s="39" t="str">
        <f>IF(Table1[[#This Row],[Name of Student]]="","",ROWS($A$1:A1188))</f>
        <v/>
      </c>
      <c r="B1192" s="36" t="str">
        <f>IF('Student Record'!A1189="","",'Student Record'!A1189)&amp;" "&amp;IF('Student Record'!B1189="","",'Student Record'!B1189)</f>
        <v xml:space="preserve"> </v>
      </c>
      <c r="C1192" s="35" t="str">
        <f>IF('Student Record'!C1189="","",'Student Record'!C1189)</f>
        <v/>
      </c>
      <c r="D1192" s="41" t="str">
        <f>IF('Student Record'!K1189="","",'Student Record'!K1189)</f>
        <v/>
      </c>
      <c r="E1192" s="41" t="str">
        <f>IF('Student Record'!E1189="","",'Student Record'!E1189)</f>
        <v/>
      </c>
      <c r="F1192" s="41" t="str">
        <f>IF('Student Record'!G1189="","",'Student Record'!G1189)</f>
        <v/>
      </c>
      <c r="G1192" s="41" t="str">
        <f>IF('Student Record'!H1189="","",'Student Record'!H1189)</f>
        <v/>
      </c>
      <c r="H1192" s="44" t="str">
        <f>IF('Student Record'!J1189="","",'Student Record'!J1189)</f>
        <v/>
      </c>
      <c r="I1192" s="44" t="str">
        <f>IF('Student Record'!D1189="","",'Student Record'!D1189)</f>
        <v/>
      </c>
      <c r="J1192" s="35" t="str">
        <f>IF('Student Record'!T1189="","",'Student Record'!T1189)</f>
        <v/>
      </c>
      <c r="K1192" s="35" t="str">
        <f>IF('Student Record'!V1189="","",'Student Record'!V1189)</f>
        <v/>
      </c>
      <c r="L1192" s="40" t="str">
        <f>IF('Student Record'!W1189="","",'Student Record'!W1189)</f>
        <v/>
      </c>
    </row>
    <row r="1193" spans="1:12" ht="20.100000000000001" customHeight="1" x14ac:dyDescent="0.25">
      <c r="A1193" s="39" t="str">
        <f>IF(Table1[[#This Row],[Name of Student]]="","",ROWS($A$1:A1189))</f>
        <v/>
      </c>
      <c r="B1193" s="36" t="str">
        <f>IF('Student Record'!A1190="","",'Student Record'!A1190)&amp;" "&amp;IF('Student Record'!B1190="","",'Student Record'!B1190)</f>
        <v xml:space="preserve"> </v>
      </c>
      <c r="C1193" s="35" t="str">
        <f>IF('Student Record'!C1190="","",'Student Record'!C1190)</f>
        <v/>
      </c>
      <c r="D1193" s="41" t="str">
        <f>IF('Student Record'!K1190="","",'Student Record'!K1190)</f>
        <v/>
      </c>
      <c r="E1193" s="41" t="str">
        <f>IF('Student Record'!E1190="","",'Student Record'!E1190)</f>
        <v/>
      </c>
      <c r="F1193" s="41" t="str">
        <f>IF('Student Record'!G1190="","",'Student Record'!G1190)</f>
        <v/>
      </c>
      <c r="G1193" s="41" t="str">
        <f>IF('Student Record'!H1190="","",'Student Record'!H1190)</f>
        <v/>
      </c>
      <c r="H1193" s="44" t="str">
        <f>IF('Student Record'!J1190="","",'Student Record'!J1190)</f>
        <v/>
      </c>
      <c r="I1193" s="44" t="str">
        <f>IF('Student Record'!D1190="","",'Student Record'!D1190)</f>
        <v/>
      </c>
      <c r="J1193" s="35" t="str">
        <f>IF('Student Record'!T1190="","",'Student Record'!T1190)</f>
        <v/>
      </c>
      <c r="K1193" s="35" t="str">
        <f>IF('Student Record'!V1190="","",'Student Record'!V1190)</f>
        <v/>
      </c>
      <c r="L1193" s="40" t="str">
        <f>IF('Student Record'!W1190="","",'Student Record'!W1190)</f>
        <v/>
      </c>
    </row>
    <row r="1194" spans="1:12" ht="20.100000000000001" customHeight="1" x14ac:dyDescent="0.25">
      <c r="A1194" s="39" t="str">
        <f>IF(Table1[[#This Row],[Name of Student]]="","",ROWS($A$1:A1190))</f>
        <v/>
      </c>
      <c r="B1194" s="36" t="str">
        <f>IF('Student Record'!A1191="","",'Student Record'!A1191)&amp;" "&amp;IF('Student Record'!B1191="","",'Student Record'!B1191)</f>
        <v xml:space="preserve"> </v>
      </c>
      <c r="C1194" s="35" t="str">
        <f>IF('Student Record'!C1191="","",'Student Record'!C1191)</f>
        <v/>
      </c>
      <c r="D1194" s="41" t="str">
        <f>IF('Student Record'!K1191="","",'Student Record'!K1191)</f>
        <v/>
      </c>
      <c r="E1194" s="41" t="str">
        <f>IF('Student Record'!E1191="","",'Student Record'!E1191)</f>
        <v/>
      </c>
      <c r="F1194" s="41" t="str">
        <f>IF('Student Record'!G1191="","",'Student Record'!G1191)</f>
        <v/>
      </c>
      <c r="G1194" s="41" t="str">
        <f>IF('Student Record'!H1191="","",'Student Record'!H1191)</f>
        <v/>
      </c>
      <c r="H1194" s="44" t="str">
        <f>IF('Student Record'!J1191="","",'Student Record'!J1191)</f>
        <v/>
      </c>
      <c r="I1194" s="44" t="str">
        <f>IF('Student Record'!D1191="","",'Student Record'!D1191)</f>
        <v/>
      </c>
      <c r="J1194" s="35" t="str">
        <f>IF('Student Record'!T1191="","",'Student Record'!T1191)</f>
        <v/>
      </c>
      <c r="K1194" s="35" t="str">
        <f>IF('Student Record'!V1191="","",'Student Record'!V1191)</f>
        <v/>
      </c>
      <c r="L1194" s="40" t="str">
        <f>IF('Student Record'!W1191="","",'Student Record'!W1191)</f>
        <v/>
      </c>
    </row>
    <row r="1195" spans="1:12" ht="20.100000000000001" customHeight="1" x14ac:dyDescent="0.25">
      <c r="A1195" s="39" t="str">
        <f>IF(Table1[[#This Row],[Name of Student]]="","",ROWS($A$1:A1191))</f>
        <v/>
      </c>
      <c r="B1195" s="36" t="str">
        <f>IF('Student Record'!A1192="","",'Student Record'!A1192)&amp;" "&amp;IF('Student Record'!B1192="","",'Student Record'!B1192)</f>
        <v xml:space="preserve"> </v>
      </c>
      <c r="C1195" s="35" t="str">
        <f>IF('Student Record'!C1192="","",'Student Record'!C1192)</f>
        <v/>
      </c>
      <c r="D1195" s="41" t="str">
        <f>IF('Student Record'!K1192="","",'Student Record'!K1192)</f>
        <v/>
      </c>
      <c r="E1195" s="41" t="str">
        <f>IF('Student Record'!E1192="","",'Student Record'!E1192)</f>
        <v/>
      </c>
      <c r="F1195" s="41" t="str">
        <f>IF('Student Record'!G1192="","",'Student Record'!G1192)</f>
        <v/>
      </c>
      <c r="G1195" s="41" t="str">
        <f>IF('Student Record'!H1192="","",'Student Record'!H1192)</f>
        <v/>
      </c>
      <c r="H1195" s="44" t="str">
        <f>IF('Student Record'!J1192="","",'Student Record'!J1192)</f>
        <v/>
      </c>
      <c r="I1195" s="44" t="str">
        <f>IF('Student Record'!D1192="","",'Student Record'!D1192)</f>
        <v/>
      </c>
      <c r="J1195" s="35" t="str">
        <f>IF('Student Record'!T1192="","",'Student Record'!T1192)</f>
        <v/>
      </c>
      <c r="K1195" s="35" t="str">
        <f>IF('Student Record'!V1192="","",'Student Record'!V1192)</f>
        <v/>
      </c>
      <c r="L1195" s="40" t="str">
        <f>IF('Student Record'!W1192="","",'Student Record'!W1192)</f>
        <v/>
      </c>
    </row>
    <row r="1196" spans="1:12" ht="20.100000000000001" customHeight="1" x14ac:dyDescent="0.25">
      <c r="A1196" s="39" t="str">
        <f>IF(Table1[[#This Row],[Name of Student]]="","",ROWS($A$1:A1192))</f>
        <v/>
      </c>
      <c r="B1196" s="36" t="str">
        <f>IF('Student Record'!A1193="","",'Student Record'!A1193)&amp;" "&amp;IF('Student Record'!B1193="","",'Student Record'!B1193)</f>
        <v xml:space="preserve"> </v>
      </c>
      <c r="C1196" s="35" t="str">
        <f>IF('Student Record'!C1193="","",'Student Record'!C1193)</f>
        <v/>
      </c>
      <c r="D1196" s="41" t="str">
        <f>IF('Student Record'!K1193="","",'Student Record'!K1193)</f>
        <v/>
      </c>
      <c r="E1196" s="41" t="str">
        <f>IF('Student Record'!E1193="","",'Student Record'!E1193)</f>
        <v/>
      </c>
      <c r="F1196" s="41" t="str">
        <f>IF('Student Record'!G1193="","",'Student Record'!G1193)</f>
        <v/>
      </c>
      <c r="G1196" s="41" t="str">
        <f>IF('Student Record'!H1193="","",'Student Record'!H1193)</f>
        <v/>
      </c>
      <c r="H1196" s="44" t="str">
        <f>IF('Student Record'!J1193="","",'Student Record'!J1193)</f>
        <v/>
      </c>
      <c r="I1196" s="44" t="str">
        <f>IF('Student Record'!D1193="","",'Student Record'!D1193)</f>
        <v/>
      </c>
      <c r="J1196" s="35" t="str">
        <f>IF('Student Record'!T1193="","",'Student Record'!T1193)</f>
        <v/>
      </c>
      <c r="K1196" s="35" t="str">
        <f>IF('Student Record'!V1193="","",'Student Record'!V1193)</f>
        <v/>
      </c>
      <c r="L1196" s="40" t="str">
        <f>IF('Student Record'!W1193="","",'Student Record'!W1193)</f>
        <v/>
      </c>
    </row>
    <row r="1197" spans="1:12" ht="20.100000000000001" customHeight="1" x14ac:dyDescent="0.25">
      <c r="A1197" s="39" t="str">
        <f>IF(Table1[[#This Row],[Name of Student]]="","",ROWS($A$1:A1193))</f>
        <v/>
      </c>
      <c r="B1197" s="36" t="str">
        <f>IF('Student Record'!A1194="","",'Student Record'!A1194)&amp;" "&amp;IF('Student Record'!B1194="","",'Student Record'!B1194)</f>
        <v xml:space="preserve"> </v>
      </c>
      <c r="C1197" s="35" t="str">
        <f>IF('Student Record'!C1194="","",'Student Record'!C1194)</f>
        <v/>
      </c>
      <c r="D1197" s="41" t="str">
        <f>IF('Student Record'!K1194="","",'Student Record'!K1194)</f>
        <v/>
      </c>
      <c r="E1197" s="41" t="str">
        <f>IF('Student Record'!E1194="","",'Student Record'!E1194)</f>
        <v/>
      </c>
      <c r="F1197" s="41" t="str">
        <f>IF('Student Record'!G1194="","",'Student Record'!G1194)</f>
        <v/>
      </c>
      <c r="G1197" s="41" t="str">
        <f>IF('Student Record'!H1194="","",'Student Record'!H1194)</f>
        <v/>
      </c>
      <c r="H1197" s="44" t="str">
        <f>IF('Student Record'!J1194="","",'Student Record'!J1194)</f>
        <v/>
      </c>
      <c r="I1197" s="44" t="str">
        <f>IF('Student Record'!D1194="","",'Student Record'!D1194)</f>
        <v/>
      </c>
      <c r="J1197" s="35" t="str">
        <f>IF('Student Record'!T1194="","",'Student Record'!T1194)</f>
        <v/>
      </c>
      <c r="K1197" s="35" t="str">
        <f>IF('Student Record'!V1194="","",'Student Record'!V1194)</f>
        <v/>
      </c>
      <c r="L1197" s="40" t="str">
        <f>IF('Student Record'!W1194="","",'Student Record'!W1194)</f>
        <v/>
      </c>
    </row>
    <row r="1198" spans="1:12" ht="20.100000000000001" customHeight="1" x14ac:dyDescent="0.25">
      <c r="A1198" s="39" t="str">
        <f>IF(Table1[[#This Row],[Name of Student]]="","",ROWS($A$1:A1194))</f>
        <v/>
      </c>
      <c r="B1198" s="36" t="str">
        <f>IF('Student Record'!A1195="","",'Student Record'!A1195)&amp;" "&amp;IF('Student Record'!B1195="","",'Student Record'!B1195)</f>
        <v xml:space="preserve"> </v>
      </c>
      <c r="C1198" s="35" t="str">
        <f>IF('Student Record'!C1195="","",'Student Record'!C1195)</f>
        <v/>
      </c>
      <c r="D1198" s="41" t="str">
        <f>IF('Student Record'!K1195="","",'Student Record'!K1195)</f>
        <v/>
      </c>
      <c r="E1198" s="41" t="str">
        <f>IF('Student Record'!E1195="","",'Student Record'!E1195)</f>
        <v/>
      </c>
      <c r="F1198" s="41" t="str">
        <f>IF('Student Record'!G1195="","",'Student Record'!G1195)</f>
        <v/>
      </c>
      <c r="G1198" s="41" t="str">
        <f>IF('Student Record'!H1195="","",'Student Record'!H1195)</f>
        <v/>
      </c>
      <c r="H1198" s="44" t="str">
        <f>IF('Student Record'!J1195="","",'Student Record'!J1195)</f>
        <v/>
      </c>
      <c r="I1198" s="44" t="str">
        <f>IF('Student Record'!D1195="","",'Student Record'!D1195)</f>
        <v/>
      </c>
      <c r="J1198" s="35" t="str">
        <f>IF('Student Record'!T1195="","",'Student Record'!T1195)</f>
        <v/>
      </c>
      <c r="K1198" s="35" t="str">
        <f>IF('Student Record'!V1195="","",'Student Record'!V1195)</f>
        <v/>
      </c>
      <c r="L1198" s="40" t="str">
        <f>IF('Student Record'!W1195="","",'Student Record'!W1195)</f>
        <v/>
      </c>
    </row>
    <row r="1199" spans="1:12" ht="20.100000000000001" customHeight="1" x14ac:dyDescent="0.25">
      <c r="A1199" s="39" t="str">
        <f>IF(Table1[[#This Row],[Name of Student]]="","",ROWS($A$1:A1195))</f>
        <v/>
      </c>
      <c r="B1199" s="36" t="str">
        <f>IF('Student Record'!A1196="","",'Student Record'!A1196)&amp;" "&amp;IF('Student Record'!B1196="","",'Student Record'!B1196)</f>
        <v xml:space="preserve"> </v>
      </c>
      <c r="C1199" s="35" t="str">
        <f>IF('Student Record'!C1196="","",'Student Record'!C1196)</f>
        <v/>
      </c>
      <c r="D1199" s="41" t="str">
        <f>IF('Student Record'!K1196="","",'Student Record'!K1196)</f>
        <v/>
      </c>
      <c r="E1199" s="41" t="str">
        <f>IF('Student Record'!E1196="","",'Student Record'!E1196)</f>
        <v/>
      </c>
      <c r="F1199" s="41" t="str">
        <f>IF('Student Record'!G1196="","",'Student Record'!G1196)</f>
        <v/>
      </c>
      <c r="G1199" s="41" t="str">
        <f>IF('Student Record'!H1196="","",'Student Record'!H1196)</f>
        <v/>
      </c>
      <c r="H1199" s="44" t="str">
        <f>IF('Student Record'!J1196="","",'Student Record'!J1196)</f>
        <v/>
      </c>
      <c r="I1199" s="44" t="str">
        <f>IF('Student Record'!D1196="","",'Student Record'!D1196)</f>
        <v/>
      </c>
      <c r="J1199" s="35" t="str">
        <f>IF('Student Record'!T1196="","",'Student Record'!T1196)</f>
        <v/>
      </c>
      <c r="K1199" s="35" t="str">
        <f>IF('Student Record'!V1196="","",'Student Record'!V1196)</f>
        <v/>
      </c>
      <c r="L1199" s="40" t="str">
        <f>IF('Student Record'!W1196="","",'Student Record'!W1196)</f>
        <v/>
      </c>
    </row>
    <row r="1200" spans="1:12" ht="20.100000000000001" customHeight="1" x14ac:dyDescent="0.25">
      <c r="A1200" s="39" t="str">
        <f>IF(Table1[[#This Row],[Name of Student]]="","",ROWS($A$1:A1196))</f>
        <v/>
      </c>
      <c r="B1200" s="36" t="str">
        <f>IF('Student Record'!A1197="","",'Student Record'!A1197)&amp;" "&amp;IF('Student Record'!B1197="","",'Student Record'!B1197)</f>
        <v xml:space="preserve"> </v>
      </c>
      <c r="C1200" s="35" t="str">
        <f>IF('Student Record'!C1197="","",'Student Record'!C1197)</f>
        <v/>
      </c>
      <c r="D1200" s="41" t="str">
        <f>IF('Student Record'!K1197="","",'Student Record'!K1197)</f>
        <v/>
      </c>
      <c r="E1200" s="41" t="str">
        <f>IF('Student Record'!E1197="","",'Student Record'!E1197)</f>
        <v/>
      </c>
      <c r="F1200" s="41" t="str">
        <f>IF('Student Record'!G1197="","",'Student Record'!G1197)</f>
        <v/>
      </c>
      <c r="G1200" s="41" t="str">
        <f>IF('Student Record'!H1197="","",'Student Record'!H1197)</f>
        <v/>
      </c>
      <c r="H1200" s="44" t="str">
        <f>IF('Student Record'!J1197="","",'Student Record'!J1197)</f>
        <v/>
      </c>
      <c r="I1200" s="44" t="str">
        <f>IF('Student Record'!D1197="","",'Student Record'!D1197)</f>
        <v/>
      </c>
      <c r="J1200" s="35" t="str">
        <f>IF('Student Record'!T1197="","",'Student Record'!T1197)</f>
        <v/>
      </c>
      <c r="K1200" s="35" t="str">
        <f>IF('Student Record'!V1197="","",'Student Record'!V1197)</f>
        <v/>
      </c>
      <c r="L1200" s="40" t="str">
        <f>IF('Student Record'!W1197="","",'Student Record'!W1197)</f>
        <v/>
      </c>
    </row>
    <row r="1201" spans="1:12" ht="20.100000000000001" customHeight="1" x14ac:dyDescent="0.25">
      <c r="A1201" s="39" t="str">
        <f>IF(Table1[[#This Row],[Name of Student]]="","",ROWS($A$1:A1197))</f>
        <v/>
      </c>
      <c r="B1201" s="36" t="str">
        <f>IF('Student Record'!A1198="","",'Student Record'!A1198)&amp;" "&amp;IF('Student Record'!B1198="","",'Student Record'!B1198)</f>
        <v xml:space="preserve"> </v>
      </c>
      <c r="C1201" s="35" t="str">
        <f>IF('Student Record'!C1198="","",'Student Record'!C1198)</f>
        <v/>
      </c>
      <c r="D1201" s="41" t="str">
        <f>IF('Student Record'!K1198="","",'Student Record'!K1198)</f>
        <v/>
      </c>
      <c r="E1201" s="41" t="str">
        <f>IF('Student Record'!E1198="","",'Student Record'!E1198)</f>
        <v/>
      </c>
      <c r="F1201" s="41" t="str">
        <f>IF('Student Record'!G1198="","",'Student Record'!G1198)</f>
        <v/>
      </c>
      <c r="G1201" s="41" t="str">
        <f>IF('Student Record'!H1198="","",'Student Record'!H1198)</f>
        <v/>
      </c>
      <c r="H1201" s="44" t="str">
        <f>IF('Student Record'!J1198="","",'Student Record'!J1198)</f>
        <v/>
      </c>
      <c r="I1201" s="44" t="str">
        <f>IF('Student Record'!D1198="","",'Student Record'!D1198)</f>
        <v/>
      </c>
      <c r="J1201" s="35" t="str">
        <f>IF('Student Record'!T1198="","",'Student Record'!T1198)</f>
        <v/>
      </c>
      <c r="K1201" s="35" t="str">
        <f>IF('Student Record'!V1198="","",'Student Record'!V1198)</f>
        <v/>
      </c>
      <c r="L1201" s="40" t="str">
        <f>IF('Student Record'!W1198="","",'Student Record'!W1198)</f>
        <v/>
      </c>
    </row>
    <row r="1202" spans="1:12" ht="20.100000000000001" customHeight="1" x14ac:dyDescent="0.25">
      <c r="A1202" s="39" t="str">
        <f>IF(Table1[[#This Row],[Name of Student]]="","",ROWS($A$1:A1198))</f>
        <v/>
      </c>
      <c r="B1202" s="36" t="str">
        <f>IF('Student Record'!A1199="","",'Student Record'!A1199)&amp;" "&amp;IF('Student Record'!B1199="","",'Student Record'!B1199)</f>
        <v xml:space="preserve"> </v>
      </c>
      <c r="C1202" s="35" t="str">
        <f>IF('Student Record'!C1199="","",'Student Record'!C1199)</f>
        <v/>
      </c>
      <c r="D1202" s="41" t="str">
        <f>IF('Student Record'!K1199="","",'Student Record'!K1199)</f>
        <v/>
      </c>
      <c r="E1202" s="41" t="str">
        <f>IF('Student Record'!E1199="","",'Student Record'!E1199)</f>
        <v/>
      </c>
      <c r="F1202" s="41" t="str">
        <f>IF('Student Record'!G1199="","",'Student Record'!G1199)</f>
        <v/>
      </c>
      <c r="G1202" s="41" t="str">
        <f>IF('Student Record'!H1199="","",'Student Record'!H1199)</f>
        <v/>
      </c>
      <c r="H1202" s="44" t="str">
        <f>IF('Student Record'!J1199="","",'Student Record'!J1199)</f>
        <v/>
      </c>
      <c r="I1202" s="44" t="str">
        <f>IF('Student Record'!D1199="","",'Student Record'!D1199)</f>
        <v/>
      </c>
      <c r="J1202" s="35" t="str">
        <f>IF('Student Record'!T1199="","",'Student Record'!T1199)</f>
        <v/>
      </c>
      <c r="K1202" s="35" t="str">
        <f>IF('Student Record'!V1199="","",'Student Record'!V1199)</f>
        <v/>
      </c>
      <c r="L1202" s="40" t="str">
        <f>IF('Student Record'!W1199="","",'Student Record'!W1199)</f>
        <v/>
      </c>
    </row>
    <row r="1203" spans="1:12" ht="20.100000000000001" customHeight="1" x14ac:dyDescent="0.25">
      <c r="A1203" s="39" t="str">
        <f>IF(Table1[[#This Row],[Name of Student]]="","",ROWS($A$1:A1199))</f>
        <v/>
      </c>
      <c r="B1203" s="36" t="str">
        <f>IF('Student Record'!A1200="","",'Student Record'!A1200)&amp;" "&amp;IF('Student Record'!B1200="","",'Student Record'!B1200)</f>
        <v xml:space="preserve"> </v>
      </c>
      <c r="C1203" s="35" t="str">
        <f>IF('Student Record'!C1200="","",'Student Record'!C1200)</f>
        <v/>
      </c>
      <c r="D1203" s="41" t="str">
        <f>IF('Student Record'!K1200="","",'Student Record'!K1200)</f>
        <v/>
      </c>
      <c r="E1203" s="41" t="str">
        <f>IF('Student Record'!E1200="","",'Student Record'!E1200)</f>
        <v/>
      </c>
      <c r="F1203" s="41" t="str">
        <f>IF('Student Record'!G1200="","",'Student Record'!G1200)</f>
        <v/>
      </c>
      <c r="G1203" s="41" t="str">
        <f>IF('Student Record'!H1200="","",'Student Record'!H1200)</f>
        <v/>
      </c>
      <c r="H1203" s="44" t="str">
        <f>IF('Student Record'!J1200="","",'Student Record'!J1200)</f>
        <v/>
      </c>
      <c r="I1203" s="44" t="str">
        <f>IF('Student Record'!D1200="","",'Student Record'!D1200)</f>
        <v/>
      </c>
      <c r="J1203" s="35" t="str">
        <f>IF('Student Record'!T1200="","",'Student Record'!T1200)</f>
        <v/>
      </c>
      <c r="K1203" s="35" t="str">
        <f>IF('Student Record'!V1200="","",'Student Record'!V1200)</f>
        <v/>
      </c>
      <c r="L1203" s="40" t="str">
        <f>IF('Student Record'!W1200="","",'Student Record'!W1200)</f>
        <v/>
      </c>
    </row>
    <row r="1204" spans="1:12" ht="20.100000000000001" customHeight="1" x14ac:dyDescent="0.25">
      <c r="A1204" s="39" t="str">
        <f>IF(Table1[[#This Row],[Name of Student]]="","",ROWS($A$1:A1200))</f>
        <v/>
      </c>
      <c r="B1204" s="36" t="str">
        <f>IF('Student Record'!A1201="","",'Student Record'!A1201)&amp;" "&amp;IF('Student Record'!B1201="","",'Student Record'!B1201)</f>
        <v xml:space="preserve"> </v>
      </c>
      <c r="C1204" s="35" t="str">
        <f>IF('Student Record'!C1201="","",'Student Record'!C1201)</f>
        <v/>
      </c>
      <c r="D1204" s="41" t="str">
        <f>IF('Student Record'!K1201="","",'Student Record'!K1201)</f>
        <v/>
      </c>
      <c r="E1204" s="41" t="str">
        <f>IF('Student Record'!E1201="","",'Student Record'!E1201)</f>
        <v/>
      </c>
      <c r="F1204" s="41" t="str">
        <f>IF('Student Record'!G1201="","",'Student Record'!G1201)</f>
        <v/>
      </c>
      <c r="G1204" s="41" t="str">
        <f>IF('Student Record'!H1201="","",'Student Record'!H1201)</f>
        <v/>
      </c>
      <c r="H1204" s="44" t="str">
        <f>IF('Student Record'!J1201="","",'Student Record'!J1201)</f>
        <v/>
      </c>
      <c r="I1204" s="44" t="str">
        <f>IF('Student Record'!D1201="","",'Student Record'!D1201)</f>
        <v/>
      </c>
      <c r="J1204" s="35" t="str">
        <f>IF('Student Record'!T1201="","",'Student Record'!T1201)</f>
        <v/>
      </c>
      <c r="K1204" s="35" t="str">
        <f>IF('Student Record'!V1201="","",'Student Record'!V1201)</f>
        <v/>
      </c>
      <c r="L1204" s="40" t="str">
        <f>IF('Student Record'!W1201="","",'Student Record'!W1201)</f>
        <v/>
      </c>
    </row>
    <row r="1205" spans="1:12" ht="20.100000000000001" customHeight="1" x14ac:dyDescent="0.25">
      <c r="A1205" s="39" t="str">
        <f>IF(Table1[[#This Row],[Name of Student]]="","",ROWS($A$1:A1201))</f>
        <v/>
      </c>
      <c r="B1205" s="36" t="str">
        <f>IF('Student Record'!A1202="","",'Student Record'!A1202)&amp;" "&amp;IF('Student Record'!B1202="","",'Student Record'!B1202)</f>
        <v xml:space="preserve"> </v>
      </c>
      <c r="C1205" s="35" t="str">
        <f>IF('Student Record'!C1202="","",'Student Record'!C1202)</f>
        <v/>
      </c>
      <c r="D1205" s="41" t="str">
        <f>IF('Student Record'!K1202="","",'Student Record'!K1202)</f>
        <v/>
      </c>
      <c r="E1205" s="41" t="str">
        <f>IF('Student Record'!E1202="","",'Student Record'!E1202)</f>
        <v/>
      </c>
      <c r="F1205" s="41" t="str">
        <f>IF('Student Record'!G1202="","",'Student Record'!G1202)</f>
        <v/>
      </c>
      <c r="G1205" s="41" t="str">
        <f>IF('Student Record'!H1202="","",'Student Record'!H1202)</f>
        <v/>
      </c>
      <c r="H1205" s="44" t="str">
        <f>IF('Student Record'!J1202="","",'Student Record'!J1202)</f>
        <v/>
      </c>
      <c r="I1205" s="44" t="str">
        <f>IF('Student Record'!D1202="","",'Student Record'!D1202)</f>
        <v/>
      </c>
      <c r="J1205" s="35" t="str">
        <f>IF('Student Record'!T1202="","",'Student Record'!T1202)</f>
        <v/>
      </c>
      <c r="K1205" s="35" t="str">
        <f>IF('Student Record'!V1202="","",'Student Record'!V1202)</f>
        <v/>
      </c>
      <c r="L1205" s="40" t="str">
        <f>IF('Student Record'!W1202="","",'Student Record'!W1202)</f>
        <v/>
      </c>
    </row>
    <row r="1206" spans="1:12" ht="20.100000000000001" customHeight="1" x14ac:dyDescent="0.25">
      <c r="A1206" s="39" t="str">
        <f>IF(Table1[[#This Row],[Name of Student]]="","",ROWS($A$1:A1202))</f>
        <v/>
      </c>
      <c r="B1206" s="36" t="str">
        <f>IF('Student Record'!A1203="","",'Student Record'!A1203)&amp;" "&amp;IF('Student Record'!B1203="","",'Student Record'!B1203)</f>
        <v xml:space="preserve"> </v>
      </c>
      <c r="C1206" s="35" t="str">
        <f>IF('Student Record'!C1203="","",'Student Record'!C1203)</f>
        <v/>
      </c>
      <c r="D1206" s="41" t="str">
        <f>IF('Student Record'!K1203="","",'Student Record'!K1203)</f>
        <v/>
      </c>
      <c r="E1206" s="41" t="str">
        <f>IF('Student Record'!E1203="","",'Student Record'!E1203)</f>
        <v/>
      </c>
      <c r="F1206" s="41" t="str">
        <f>IF('Student Record'!G1203="","",'Student Record'!G1203)</f>
        <v/>
      </c>
      <c r="G1206" s="41" t="str">
        <f>IF('Student Record'!H1203="","",'Student Record'!H1203)</f>
        <v/>
      </c>
      <c r="H1206" s="44" t="str">
        <f>IF('Student Record'!J1203="","",'Student Record'!J1203)</f>
        <v/>
      </c>
      <c r="I1206" s="44" t="str">
        <f>IF('Student Record'!D1203="","",'Student Record'!D1203)</f>
        <v/>
      </c>
      <c r="J1206" s="35" t="str">
        <f>IF('Student Record'!T1203="","",'Student Record'!T1203)</f>
        <v/>
      </c>
      <c r="K1206" s="35" t="str">
        <f>IF('Student Record'!V1203="","",'Student Record'!V1203)</f>
        <v/>
      </c>
      <c r="L1206" s="40" t="str">
        <f>IF('Student Record'!W1203="","",'Student Record'!W1203)</f>
        <v/>
      </c>
    </row>
    <row r="1207" spans="1:12" ht="20.100000000000001" customHeight="1" x14ac:dyDescent="0.25">
      <c r="A1207" s="39" t="str">
        <f>IF(Table1[[#This Row],[Name of Student]]="","",ROWS($A$1:A1203))</f>
        <v/>
      </c>
      <c r="B1207" s="36" t="str">
        <f>IF('Student Record'!A1204="","",'Student Record'!A1204)&amp;" "&amp;IF('Student Record'!B1204="","",'Student Record'!B1204)</f>
        <v xml:space="preserve"> </v>
      </c>
      <c r="C1207" s="35" t="str">
        <f>IF('Student Record'!C1204="","",'Student Record'!C1204)</f>
        <v/>
      </c>
      <c r="D1207" s="41" t="str">
        <f>IF('Student Record'!K1204="","",'Student Record'!K1204)</f>
        <v/>
      </c>
      <c r="E1207" s="41" t="str">
        <f>IF('Student Record'!E1204="","",'Student Record'!E1204)</f>
        <v/>
      </c>
      <c r="F1207" s="41" t="str">
        <f>IF('Student Record'!G1204="","",'Student Record'!G1204)</f>
        <v/>
      </c>
      <c r="G1207" s="41" t="str">
        <f>IF('Student Record'!H1204="","",'Student Record'!H1204)</f>
        <v/>
      </c>
      <c r="H1207" s="44" t="str">
        <f>IF('Student Record'!J1204="","",'Student Record'!J1204)</f>
        <v/>
      </c>
      <c r="I1207" s="44" t="str">
        <f>IF('Student Record'!D1204="","",'Student Record'!D1204)</f>
        <v/>
      </c>
      <c r="J1207" s="35" t="str">
        <f>IF('Student Record'!T1204="","",'Student Record'!T1204)</f>
        <v/>
      </c>
      <c r="K1207" s="35" t="str">
        <f>IF('Student Record'!V1204="","",'Student Record'!V1204)</f>
        <v/>
      </c>
      <c r="L1207" s="40" t="str">
        <f>IF('Student Record'!W1204="","",'Student Record'!W1204)</f>
        <v/>
      </c>
    </row>
    <row r="1208" spans="1:12" ht="20.100000000000001" customHeight="1" x14ac:dyDescent="0.25">
      <c r="A1208" s="39" t="str">
        <f>IF(Table1[[#This Row],[Name of Student]]="","",ROWS($A$1:A1204))</f>
        <v/>
      </c>
      <c r="B1208" s="36" t="str">
        <f>IF('Student Record'!A1205="","",'Student Record'!A1205)&amp;" "&amp;IF('Student Record'!B1205="","",'Student Record'!B1205)</f>
        <v xml:space="preserve"> </v>
      </c>
      <c r="C1208" s="35" t="str">
        <f>IF('Student Record'!C1205="","",'Student Record'!C1205)</f>
        <v/>
      </c>
      <c r="D1208" s="41" t="str">
        <f>IF('Student Record'!K1205="","",'Student Record'!K1205)</f>
        <v/>
      </c>
      <c r="E1208" s="41" t="str">
        <f>IF('Student Record'!E1205="","",'Student Record'!E1205)</f>
        <v/>
      </c>
      <c r="F1208" s="41" t="str">
        <f>IF('Student Record'!G1205="","",'Student Record'!G1205)</f>
        <v/>
      </c>
      <c r="G1208" s="41" t="str">
        <f>IF('Student Record'!H1205="","",'Student Record'!H1205)</f>
        <v/>
      </c>
      <c r="H1208" s="44" t="str">
        <f>IF('Student Record'!J1205="","",'Student Record'!J1205)</f>
        <v/>
      </c>
      <c r="I1208" s="44" t="str">
        <f>IF('Student Record'!D1205="","",'Student Record'!D1205)</f>
        <v/>
      </c>
      <c r="J1208" s="35" t="str">
        <f>IF('Student Record'!T1205="","",'Student Record'!T1205)</f>
        <v/>
      </c>
      <c r="K1208" s="35" t="str">
        <f>IF('Student Record'!V1205="","",'Student Record'!V1205)</f>
        <v/>
      </c>
      <c r="L1208" s="40" t="str">
        <f>IF('Student Record'!W1205="","",'Student Record'!W1205)</f>
        <v/>
      </c>
    </row>
    <row r="1209" spans="1:12" ht="20.100000000000001" customHeight="1" x14ac:dyDescent="0.25">
      <c r="A1209" s="39" t="str">
        <f>IF(Table1[[#This Row],[Name of Student]]="","",ROWS($A$1:A1205))</f>
        <v/>
      </c>
      <c r="B1209" s="36" t="str">
        <f>IF('Student Record'!A1206="","",'Student Record'!A1206)&amp;" "&amp;IF('Student Record'!B1206="","",'Student Record'!B1206)</f>
        <v xml:space="preserve"> </v>
      </c>
      <c r="C1209" s="35" t="str">
        <f>IF('Student Record'!C1206="","",'Student Record'!C1206)</f>
        <v/>
      </c>
      <c r="D1209" s="41" t="str">
        <f>IF('Student Record'!K1206="","",'Student Record'!K1206)</f>
        <v/>
      </c>
      <c r="E1209" s="41" t="str">
        <f>IF('Student Record'!E1206="","",'Student Record'!E1206)</f>
        <v/>
      </c>
      <c r="F1209" s="41" t="str">
        <f>IF('Student Record'!G1206="","",'Student Record'!G1206)</f>
        <v/>
      </c>
      <c r="G1209" s="41" t="str">
        <f>IF('Student Record'!H1206="","",'Student Record'!H1206)</f>
        <v/>
      </c>
      <c r="H1209" s="44" t="str">
        <f>IF('Student Record'!J1206="","",'Student Record'!J1206)</f>
        <v/>
      </c>
      <c r="I1209" s="44" t="str">
        <f>IF('Student Record'!D1206="","",'Student Record'!D1206)</f>
        <v/>
      </c>
      <c r="J1209" s="35" t="str">
        <f>IF('Student Record'!T1206="","",'Student Record'!T1206)</f>
        <v/>
      </c>
      <c r="K1209" s="35" t="str">
        <f>IF('Student Record'!V1206="","",'Student Record'!V1206)</f>
        <v/>
      </c>
      <c r="L1209" s="40" t="str">
        <f>IF('Student Record'!W1206="","",'Student Record'!W1206)</f>
        <v/>
      </c>
    </row>
    <row r="1210" spans="1:12" ht="20.100000000000001" customHeight="1" x14ac:dyDescent="0.25">
      <c r="A1210" s="39" t="str">
        <f>IF(Table1[[#This Row],[Name of Student]]="","",ROWS($A$1:A1206))</f>
        <v/>
      </c>
      <c r="B1210" s="36" t="str">
        <f>IF('Student Record'!A1207="","",'Student Record'!A1207)&amp;" "&amp;IF('Student Record'!B1207="","",'Student Record'!B1207)</f>
        <v xml:space="preserve"> </v>
      </c>
      <c r="C1210" s="35" t="str">
        <f>IF('Student Record'!C1207="","",'Student Record'!C1207)</f>
        <v/>
      </c>
      <c r="D1210" s="41" t="str">
        <f>IF('Student Record'!K1207="","",'Student Record'!K1207)</f>
        <v/>
      </c>
      <c r="E1210" s="41" t="str">
        <f>IF('Student Record'!E1207="","",'Student Record'!E1207)</f>
        <v/>
      </c>
      <c r="F1210" s="41" t="str">
        <f>IF('Student Record'!G1207="","",'Student Record'!G1207)</f>
        <v/>
      </c>
      <c r="G1210" s="41" t="str">
        <f>IF('Student Record'!H1207="","",'Student Record'!H1207)</f>
        <v/>
      </c>
      <c r="H1210" s="44" t="str">
        <f>IF('Student Record'!J1207="","",'Student Record'!J1207)</f>
        <v/>
      </c>
      <c r="I1210" s="44" t="str">
        <f>IF('Student Record'!D1207="","",'Student Record'!D1207)</f>
        <v/>
      </c>
      <c r="J1210" s="35" t="str">
        <f>IF('Student Record'!T1207="","",'Student Record'!T1207)</f>
        <v/>
      </c>
      <c r="K1210" s="35" t="str">
        <f>IF('Student Record'!V1207="","",'Student Record'!V1207)</f>
        <v/>
      </c>
      <c r="L1210" s="40" t="str">
        <f>IF('Student Record'!W1207="","",'Student Record'!W1207)</f>
        <v/>
      </c>
    </row>
    <row r="1211" spans="1:12" ht="20.100000000000001" customHeight="1" x14ac:dyDescent="0.25">
      <c r="A1211" s="39" t="str">
        <f>IF(Table1[[#This Row],[Name of Student]]="","",ROWS($A$1:A1207))</f>
        <v/>
      </c>
      <c r="B1211" s="36" t="str">
        <f>IF('Student Record'!A1208="","",'Student Record'!A1208)&amp;" "&amp;IF('Student Record'!B1208="","",'Student Record'!B1208)</f>
        <v xml:space="preserve"> </v>
      </c>
      <c r="C1211" s="35" t="str">
        <f>IF('Student Record'!C1208="","",'Student Record'!C1208)</f>
        <v/>
      </c>
      <c r="D1211" s="41" t="str">
        <f>IF('Student Record'!K1208="","",'Student Record'!K1208)</f>
        <v/>
      </c>
      <c r="E1211" s="41" t="str">
        <f>IF('Student Record'!E1208="","",'Student Record'!E1208)</f>
        <v/>
      </c>
      <c r="F1211" s="41" t="str">
        <f>IF('Student Record'!G1208="","",'Student Record'!G1208)</f>
        <v/>
      </c>
      <c r="G1211" s="41" t="str">
        <f>IF('Student Record'!H1208="","",'Student Record'!H1208)</f>
        <v/>
      </c>
      <c r="H1211" s="44" t="str">
        <f>IF('Student Record'!J1208="","",'Student Record'!J1208)</f>
        <v/>
      </c>
      <c r="I1211" s="44" t="str">
        <f>IF('Student Record'!D1208="","",'Student Record'!D1208)</f>
        <v/>
      </c>
      <c r="J1211" s="35" t="str">
        <f>IF('Student Record'!T1208="","",'Student Record'!T1208)</f>
        <v/>
      </c>
      <c r="K1211" s="35" t="str">
        <f>IF('Student Record'!V1208="","",'Student Record'!V1208)</f>
        <v/>
      </c>
      <c r="L1211" s="40" t="str">
        <f>IF('Student Record'!W1208="","",'Student Record'!W1208)</f>
        <v/>
      </c>
    </row>
    <row r="1212" spans="1:12" ht="20.100000000000001" customHeight="1" x14ac:dyDescent="0.25">
      <c r="A1212" s="39" t="str">
        <f>IF(Table1[[#This Row],[Name of Student]]="","",ROWS($A$1:A1208))</f>
        <v/>
      </c>
      <c r="B1212" s="36" t="str">
        <f>IF('Student Record'!A1209="","",'Student Record'!A1209)&amp;" "&amp;IF('Student Record'!B1209="","",'Student Record'!B1209)</f>
        <v xml:space="preserve"> </v>
      </c>
      <c r="C1212" s="35" t="str">
        <f>IF('Student Record'!C1209="","",'Student Record'!C1209)</f>
        <v/>
      </c>
      <c r="D1212" s="41" t="str">
        <f>IF('Student Record'!K1209="","",'Student Record'!K1209)</f>
        <v/>
      </c>
      <c r="E1212" s="41" t="str">
        <f>IF('Student Record'!E1209="","",'Student Record'!E1209)</f>
        <v/>
      </c>
      <c r="F1212" s="41" t="str">
        <f>IF('Student Record'!G1209="","",'Student Record'!G1209)</f>
        <v/>
      </c>
      <c r="G1212" s="41" t="str">
        <f>IF('Student Record'!H1209="","",'Student Record'!H1209)</f>
        <v/>
      </c>
      <c r="H1212" s="44" t="str">
        <f>IF('Student Record'!J1209="","",'Student Record'!J1209)</f>
        <v/>
      </c>
      <c r="I1212" s="44" t="str">
        <f>IF('Student Record'!D1209="","",'Student Record'!D1209)</f>
        <v/>
      </c>
      <c r="J1212" s="35" t="str">
        <f>IF('Student Record'!T1209="","",'Student Record'!T1209)</f>
        <v/>
      </c>
      <c r="K1212" s="35" t="str">
        <f>IF('Student Record'!V1209="","",'Student Record'!V1209)</f>
        <v/>
      </c>
      <c r="L1212" s="40" t="str">
        <f>IF('Student Record'!W1209="","",'Student Record'!W1209)</f>
        <v/>
      </c>
    </row>
    <row r="1213" spans="1:12" ht="20.100000000000001" customHeight="1" x14ac:dyDescent="0.25">
      <c r="A1213" s="39" t="str">
        <f>IF(Table1[[#This Row],[Name of Student]]="","",ROWS($A$1:A1209))</f>
        <v/>
      </c>
      <c r="B1213" s="36" t="str">
        <f>IF('Student Record'!A1210="","",'Student Record'!A1210)&amp;" "&amp;IF('Student Record'!B1210="","",'Student Record'!B1210)</f>
        <v xml:space="preserve"> </v>
      </c>
      <c r="C1213" s="35" t="str">
        <f>IF('Student Record'!C1210="","",'Student Record'!C1210)</f>
        <v/>
      </c>
      <c r="D1213" s="41" t="str">
        <f>IF('Student Record'!K1210="","",'Student Record'!K1210)</f>
        <v/>
      </c>
      <c r="E1213" s="41" t="str">
        <f>IF('Student Record'!E1210="","",'Student Record'!E1210)</f>
        <v/>
      </c>
      <c r="F1213" s="41" t="str">
        <f>IF('Student Record'!G1210="","",'Student Record'!G1210)</f>
        <v/>
      </c>
      <c r="G1213" s="41" t="str">
        <f>IF('Student Record'!H1210="","",'Student Record'!H1210)</f>
        <v/>
      </c>
      <c r="H1213" s="44" t="str">
        <f>IF('Student Record'!J1210="","",'Student Record'!J1210)</f>
        <v/>
      </c>
      <c r="I1213" s="44" t="str">
        <f>IF('Student Record'!D1210="","",'Student Record'!D1210)</f>
        <v/>
      </c>
      <c r="J1213" s="35" t="str">
        <f>IF('Student Record'!T1210="","",'Student Record'!T1210)</f>
        <v/>
      </c>
      <c r="K1213" s="35" t="str">
        <f>IF('Student Record'!V1210="","",'Student Record'!V1210)</f>
        <v/>
      </c>
      <c r="L1213" s="40" t="str">
        <f>IF('Student Record'!W1210="","",'Student Record'!W1210)</f>
        <v/>
      </c>
    </row>
    <row r="1214" spans="1:12" ht="20.100000000000001" customHeight="1" x14ac:dyDescent="0.25">
      <c r="A1214" s="39" t="str">
        <f>IF(Table1[[#This Row],[Name of Student]]="","",ROWS($A$1:A1210))</f>
        <v/>
      </c>
      <c r="B1214" s="36" t="str">
        <f>IF('Student Record'!A1211="","",'Student Record'!A1211)&amp;" "&amp;IF('Student Record'!B1211="","",'Student Record'!B1211)</f>
        <v xml:space="preserve"> </v>
      </c>
      <c r="C1214" s="35" t="str">
        <f>IF('Student Record'!C1211="","",'Student Record'!C1211)</f>
        <v/>
      </c>
      <c r="D1214" s="41" t="str">
        <f>IF('Student Record'!K1211="","",'Student Record'!K1211)</f>
        <v/>
      </c>
      <c r="E1214" s="41" t="str">
        <f>IF('Student Record'!E1211="","",'Student Record'!E1211)</f>
        <v/>
      </c>
      <c r="F1214" s="41" t="str">
        <f>IF('Student Record'!G1211="","",'Student Record'!G1211)</f>
        <v/>
      </c>
      <c r="G1214" s="41" t="str">
        <f>IF('Student Record'!H1211="","",'Student Record'!H1211)</f>
        <v/>
      </c>
      <c r="H1214" s="44" t="str">
        <f>IF('Student Record'!J1211="","",'Student Record'!J1211)</f>
        <v/>
      </c>
      <c r="I1214" s="44" t="str">
        <f>IF('Student Record'!D1211="","",'Student Record'!D1211)</f>
        <v/>
      </c>
      <c r="J1214" s="35" t="str">
        <f>IF('Student Record'!T1211="","",'Student Record'!T1211)</f>
        <v/>
      </c>
      <c r="K1214" s="35" t="str">
        <f>IF('Student Record'!V1211="","",'Student Record'!V1211)</f>
        <v/>
      </c>
      <c r="L1214" s="40" t="str">
        <f>IF('Student Record'!W1211="","",'Student Record'!W1211)</f>
        <v/>
      </c>
    </row>
    <row r="1215" spans="1:12" ht="20.100000000000001" customHeight="1" x14ac:dyDescent="0.25">
      <c r="A1215" s="39" t="str">
        <f>IF(Table1[[#This Row],[Name of Student]]="","",ROWS($A$1:A1211))</f>
        <v/>
      </c>
      <c r="B1215" s="36" t="str">
        <f>IF('Student Record'!A1212="","",'Student Record'!A1212)&amp;" "&amp;IF('Student Record'!B1212="","",'Student Record'!B1212)</f>
        <v xml:space="preserve"> </v>
      </c>
      <c r="C1215" s="35" t="str">
        <f>IF('Student Record'!C1212="","",'Student Record'!C1212)</f>
        <v/>
      </c>
      <c r="D1215" s="41" t="str">
        <f>IF('Student Record'!K1212="","",'Student Record'!K1212)</f>
        <v/>
      </c>
      <c r="E1215" s="41" t="str">
        <f>IF('Student Record'!E1212="","",'Student Record'!E1212)</f>
        <v/>
      </c>
      <c r="F1215" s="41" t="str">
        <f>IF('Student Record'!G1212="","",'Student Record'!G1212)</f>
        <v/>
      </c>
      <c r="G1215" s="41" t="str">
        <f>IF('Student Record'!H1212="","",'Student Record'!H1212)</f>
        <v/>
      </c>
      <c r="H1215" s="44" t="str">
        <f>IF('Student Record'!J1212="","",'Student Record'!J1212)</f>
        <v/>
      </c>
      <c r="I1215" s="44" t="str">
        <f>IF('Student Record'!D1212="","",'Student Record'!D1212)</f>
        <v/>
      </c>
      <c r="J1215" s="35" t="str">
        <f>IF('Student Record'!T1212="","",'Student Record'!T1212)</f>
        <v/>
      </c>
      <c r="K1215" s="35" t="str">
        <f>IF('Student Record'!V1212="","",'Student Record'!V1212)</f>
        <v/>
      </c>
      <c r="L1215" s="40" t="str">
        <f>IF('Student Record'!W1212="","",'Student Record'!W1212)</f>
        <v/>
      </c>
    </row>
    <row r="1216" spans="1:12" ht="20.100000000000001" customHeight="1" x14ac:dyDescent="0.25">
      <c r="A1216" s="39" t="str">
        <f>IF(Table1[[#This Row],[Name of Student]]="","",ROWS($A$1:A1212))</f>
        <v/>
      </c>
      <c r="B1216" s="36" t="str">
        <f>IF('Student Record'!A1213="","",'Student Record'!A1213)&amp;" "&amp;IF('Student Record'!B1213="","",'Student Record'!B1213)</f>
        <v xml:space="preserve"> </v>
      </c>
      <c r="C1216" s="35" t="str">
        <f>IF('Student Record'!C1213="","",'Student Record'!C1213)</f>
        <v/>
      </c>
      <c r="D1216" s="41" t="str">
        <f>IF('Student Record'!K1213="","",'Student Record'!K1213)</f>
        <v/>
      </c>
      <c r="E1216" s="41" t="str">
        <f>IF('Student Record'!E1213="","",'Student Record'!E1213)</f>
        <v/>
      </c>
      <c r="F1216" s="41" t="str">
        <f>IF('Student Record'!G1213="","",'Student Record'!G1213)</f>
        <v/>
      </c>
      <c r="G1216" s="41" t="str">
        <f>IF('Student Record'!H1213="","",'Student Record'!H1213)</f>
        <v/>
      </c>
      <c r="H1216" s="44" t="str">
        <f>IF('Student Record'!J1213="","",'Student Record'!J1213)</f>
        <v/>
      </c>
      <c r="I1216" s="44" t="str">
        <f>IF('Student Record'!D1213="","",'Student Record'!D1213)</f>
        <v/>
      </c>
      <c r="J1216" s="35" t="str">
        <f>IF('Student Record'!T1213="","",'Student Record'!T1213)</f>
        <v/>
      </c>
      <c r="K1216" s="35" t="str">
        <f>IF('Student Record'!V1213="","",'Student Record'!V1213)</f>
        <v/>
      </c>
      <c r="L1216" s="40" t="str">
        <f>IF('Student Record'!W1213="","",'Student Record'!W1213)</f>
        <v/>
      </c>
    </row>
    <row r="1217" spans="1:12" ht="20.100000000000001" customHeight="1" x14ac:dyDescent="0.25">
      <c r="A1217" s="39" t="str">
        <f>IF(Table1[[#This Row],[Name of Student]]="","",ROWS($A$1:A1213))</f>
        <v/>
      </c>
      <c r="B1217" s="36" t="str">
        <f>IF('Student Record'!A1214="","",'Student Record'!A1214)&amp;" "&amp;IF('Student Record'!B1214="","",'Student Record'!B1214)</f>
        <v xml:space="preserve"> </v>
      </c>
      <c r="C1217" s="35" t="str">
        <f>IF('Student Record'!C1214="","",'Student Record'!C1214)</f>
        <v/>
      </c>
      <c r="D1217" s="41" t="str">
        <f>IF('Student Record'!K1214="","",'Student Record'!K1214)</f>
        <v/>
      </c>
      <c r="E1217" s="41" t="str">
        <f>IF('Student Record'!E1214="","",'Student Record'!E1214)</f>
        <v/>
      </c>
      <c r="F1217" s="41" t="str">
        <f>IF('Student Record'!G1214="","",'Student Record'!G1214)</f>
        <v/>
      </c>
      <c r="G1217" s="41" t="str">
        <f>IF('Student Record'!H1214="","",'Student Record'!H1214)</f>
        <v/>
      </c>
      <c r="H1217" s="44" t="str">
        <f>IF('Student Record'!J1214="","",'Student Record'!J1214)</f>
        <v/>
      </c>
      <c r="I1217" s="44" t="str">
        <f>IF('Student Record'!D1214="","",'Student Record'!D1214)</f>
        <v/>
      </c>
      <c r="J1217" s="35" t="str">
        <f>IF('Student Record'!T1214="","",'Student Record'!T1214)</f>
        <v/>
      </c>
      <c r="K1217" s="35" t="str">
        <f>IF('Student Record'!V1214="","",'Student Record'!V1214)</f>
        <v/>
      </c>
      <c r="L1217" s="40" t="str">
        <f>IF('Student Record'!W1214="","",'Student Record'!W1214)</f>
        <v/>
      </c>
    </row>
    <row r="1218" spans="1:12" ht="20.100000000000001" customHeight="1" x14ac:dyDescent="0.25">
      <c r="A1218" s="39" t="str">
        <f>IF(Table1[[#This Row],[Name of Student]]="","",ROWS($A$1:A1214))</f>
        <v/>
      </c>
      <c r="B1218" s="36" t="str">
        <f>IF('Student Record'!A1215="","",'Student Record'!A1215)&amp;" "&amp;IF('Student Record'!B1215="","",'Student Record'!B1215)</f>
        <v xml:space="preserve"> </v>
      </c>
      <c r="C1218" s="35" t="str">
        <f>IF('Student Record'!C1215="","",'Student Record'!C1215)</f>
        <v/>
      </c>
      <c r="D1218" s="41" t="str">
        <f>IF('Student Record'!K1215="","",'Student Record'!K1215)</f>
        <v/>
      </c>
      <c r="E1218" s="41" t="str">
        <f>IF('Student Record'!E1215="","",'Student Record'!E1215)</f>
        <v/>
      </c>
      <c r="F1218" s="41" t="str">
        <f>IF('Student Record'!G1215="","",'Student Record'!G1215)</f>
        <v/>
      </c>
      <c r="G1218" s="41" t="str">
        <f>IF('Student Record'!H1215="","",'Student Record'!H1215)</f>
        <v/>
      </c>
      <c r="H1218" s="44" t="str">
        <f>IF('Student Record'!J1215="","",'Student Record'!J1215)</f>
        <v/>
      </c>
      <c r="I1218" s="44" t="str">
        <f>IF('Student Record'!D1215="","",'Student Record'!D1215)</f>
        <v/>
      </c>
      <c r="J1218" s="35" t="str">
        <f>IF('Student Record'!T1215="","",'Student Record'!T1215)</f>
        <v/>
      </c>
      <c r="K1218" s="35" t="str">
        <f>IF('Student Record'!V1215="","",'Student Record'!V1215)</f>
        <v/>
      </c>
      <c r="L1218" s="40" t="str">
        <f>IF('Student Record'!W1215="","",'Student Record'!W1215)</f>
        <v/>
      </c>
    </row>
    <row r="1219" spans="1:12" ht="20.100000000000001" customHeight="1" x14ac:dyDescent="0.25">
      <c r="A1219" s="39" t="str">
        <f>IF(Table1[[#This Row],[Name of Student]]="","",ROWS($A$1:A1215))</f>
        <v/>
      </c>
      <c r="B1219" s="36" t="str">
        <f>IF('Student Record'!A1216="","",'Student Record'!A1216)&amp;" "&amp;IF('Student Record'!B1216="","",'Student Record'!B1216)</f>
        <v xml:space="preserve"> </v>
      </c>
      <c r="C1219" s="35" t="str">
        <f>IF('Student Record'!C1216="","",'Student Record'!C1216)</f>
        <v/>
      </c>
      <c r="D1219" s="41" t="str">
        <f>IF('Student Record'!K1216="","",'Student Record'!K1216)</f>
        <v/>
      </c>
      <c r="E1219" s="41" t="str">
        <f>IF('Student Record'!E1216="","",'Student Record'!E1216)</f>
        <v/>
      </c>
      <c r="F1219" s="41" t="str">
        <f>IF('Student Record'!G1216="","",'Student Record'!G1216)</f>
        <v/>
      </c>
      <c r="G1219" s="41" t="str">
        <f>IF('Student Record'!H1216="","",'Student Record'!H1216)</f>
        <v/>
      </c>
      <c r="H1219" s="44" t="str">
        <f>IF('Student Record'!J1216="","",'Student Record'!J1216)</f>
        <v/>
      </c>
      <c r="I1219" s="44" t="str">
        <f>IF('Student Record'!D1216="","",'Student Record'!D1216)</f>
        <v/>
      </c>
      <c r="J1219" s="35" t="str">
        <f>IF('Student Record'!T1216="","",'Student Record'!T1216)</f>
        <v/>
      </c>
      <c r="K1219" s="35" t="str">
        <f>IF('Student Record'!V1216="","",'Student Record'!V1216)</f>
        <v/>
      </c>
      <c r="L1219" s="40" t="str">
        <f>IF('Student Record'!W1216="","",'Student Record'!W1216)</f>
        <v/>
      </c>
    </row>
    <row r="1220" spans="1:12" ht="20.100000000000001" customHeight="1" x14ac:dyDescent="0.25">
      <c r="A1220" s="39" t="str">
        <f>IF(Table1[[#This Row],[Name of Student]]="","",ROWS($A$1:A1216))</f>
        <v/>
      </c>
      <c r="B1220" s="36" t="str">
        <f>IF('Student Record'!A1217="","",'Student Record'!A1217)&amp;" "&amp;IF('Student Record'!B1217="","",'Student Record'!B1217)</f>
        <v xml:space="preserve"> </v>
      </c>
      <c r="C1220" s="35" t="str">
        <f>IF('Student Record'!C1217="","",'Student Record'!C1217)</f>
        <v/>
      </c>
      <c r="D1220" s="41" t="str">
        <f>IF('Student Record'!K1217="","",'Student Record'!K1217)</f>
        <v/>
      </c>
      <c r="E1220" s="41" t="str">
        <f>IF('Student Record'!E1217="","",'Student Record'!E1217)</f>
        <v/>
      </c>
      <c r="F1220" s="41" t="str">
        <f>IF('Student Record'!G1217="","",'Student Record'!G1217)</f>
        <v/>
      </c>
      <c r="G1220" s="41" t="str">
        <f>IF('Student Record'!H1217="","",'Student Record'!H1217)</f>
        <v/>
      </c>
      <c r="H1220" s="44" t="str">
        <f>IF('Student Record'!J1217="","",'Student Record'!J1217)</f>
        <v/>
      </c>
      <c r="I1220" s="44" t="str">
        <f>IF('Student Record'!D1217="","",'Student Record'!D1217)</f>
        <v/>
      </c>
      <c r="J1220" s="35" t="str">
        <f>IF('Student Record'!T1217="","",'Student Record'!T1217)</f>
        <v/>
      </c>
      <c r="K1220" s="35" t="str">
        <f>IF('Student Record'!V1217="","",'Student Record'!V1217)</f>
        <v/>
      </c>
      <c r="L1220" s="40" t="str">
        <f>IF('Student Record'!W1217="","",'Student Record'!W1217)</f>
        <v/>
      </c>
    </row>
    <row r="1221" spans="1:12" ht="20.100000000000001" customHeight="1" x14ac:dyDescent="0.25">
      <c r="A1221" s="39" t="str">
        <f>IF(Table1[[#This Row],[Name of Student]]="","",ROWS($A$1:A1217))</f>
        <v/>
      </c>
      <c r="B1221" s="36" t="str">
        <f>IF('Student Record'!A1218="","",'Student Record'!A1218)&amp;" "&amp;IF('Student Record'!B1218="","",'Student Record'!B1218)</f>
        <v xml:space="preserve"> </v>
      </c>
      <c r="C1221" s="35" t="str">
        <f>IF('Student Record'!C1218="","",'Student Record'!C1218)</f>
        <v/>
      </c>
      <c r="D1221" s="41" t="str">
        <f>IF('Student Record'!K1218="","",'Student Record'!K1218)</f>
        <v/>
      </c>
      <c r="E1221" s="41" t="str">
        <f>IF('Student Record'!E1218="","",'Student Record'!E1218)</f>
        <v/>
      </c>
      <c r="F1221" s="41" t="str">
        <f>IF('Student Record'!G1218="","",'Student Record'!G1218)</f>
        <v/>
      </c>
      <c r="G1221" s="41" t="str">
        <f>IF('Student Record'!H1218="","",'Student Record'!H1218)</f>
        <v/>
      </c>
      <c r="H1221" s="44" t="str">
        <f>IF('Student Record'!J1218="","",'Student Record'!J1218)</f>
        <v/>
      </c>
      <c r="I1221" s="44" t="str">
        <f>IF('Student Record'!D1218="","",'Student Record'!D1218)</f>
        <v/>
      </c>
      <c r="J1221" s="35" t="str">
        <f>IF('Student Record'!T1218="","",'Student Record'!T1218)</f>
        <v/>
      </c>
      <c r="K1221" s="35" t="str">
        <f>IF('Student Record'!V1218="","",'Student Record'!V1218)</f>
        <v/>
      </c>
      <c r="L1221" s="40" t="str">
        <f>IF('Student Record'!W1218="","",'Student Record'!W1218)</f>
        <v/>
      </c>
    </row>
    <row r="1222" spans="1:12" ht="20.100000000000001" customHeight="1" x14ac:dyDescent="0.25">
      <c r="A1222" s="39" t="str">
        <f>IF(Table1[[#This Row],[Name of Student]]="","",ROWS($A$1:A1218))</f>
        <v/>
      </c>
      <c r="B1222" s="36" t="str">
        <f>IF('Student Record'!A1219="","",'Student Record'!A1219)&amp;" "&amp;IF('Student Record'!B1219="","",'Student Record'!B1219)</f>
        <v xml:space="preserve"> </v>
      </c>
      <c r="C1222" s="35" t="str">
        <f>IF('Student Record'!C1219="","",'Student Record'!C1219)</f>
        <v/>
      </c>
      <c r="D1222" s="41" t="str">
        <f>IF('Student Record'!K1219="","",'Student Record'!K1219)</f>
        <v/>
      </c>
      <c r="E1222" s="41" t="str">
        <f>IF('Student Record'!E1219="","",'Student Record'!E1219)</f>
        <v/>
      </c>
      <c r="F1222" s="41" t="str">
        <f>IF('Student Record'!G1219="","",'Student Record'!G1219)</f>
        <v/>
      </c>
      <c r="G1222" s="41" t="str">
        <f>IF('Student Record'!H1219="","",'Student Record'!H1219)</f>
        <v/>
      </c>
      <c r="H1222" s="44" t="str">
        <f>IF('Student Record'!J1219="","",'Student Record'!J1219)</f>
        <v/>
      </c>
      <c r="I1222" s="44" t="str">
        <f>IF('Student Record'!D1219="","",'Student Record'!D1219)</f>
        <v/>
      </c>
      <c r="J1222" s="35" t="str">
        <f>IF('Student Record'!T1219="","",'Student Record'!T1219)</f>
        <v/>
      </c>
      <c r="K1222" s="35" t="str">
        <f>IF('Student Record'!V1219="","",'Student Record'!V1219)</f>
        <v/>
      </c>
      <c r="L1222" s="40" t="str">
        <f>IF('Student Record'!W1219="","",'Student Record'!W1219)</f>
        <v/>
      </c>
    </row>
    <row r="1223" spans="1:12" ht="20.100000000000001" customHeight="1" x14ac:dyDescent="0.25">
      <c r="A1223" s="39" t="str">
        <f>IF(Table1[[#This Row],[Name of Student]]="","",ROWS($A$1:A1219))</f>
        <v/>
      </c>
      <c r="B1223" s="36" t="str">
        <f>IF('Student Record'!A1220="","",'Student Record'!A1220)&amp;" "&amp;IF('Student Record'!B1220="","",'Student Record'!B1220)</f>
        <v xml:space="preserve"> </v>
      </c>
      <c r="C1223" s="35" t="str">
        <f>IF('Student Record'!C1220="","",'Student Record'!C1220)</f>
        <v/>
      </c>
      <c r="D1223" s="41" t="str">
        <f>IF('Student Record'!K1220="","",'Student Record'!K1220)</f>
        <v/>
      </c>
      <c r="E1223" s="41" t="str">
        <f>IF('Student Record'!E1220="","",'Student Record'!E1220)</f>
        <v/>
      </c>
      <c r="F1223" s="41" t="str">
        <f>IF('Student Record'!G1220="","",'Student Record'!G1220)</f>
        <v/>
      </c>
      <c r="G1223" s="41" t="str">
        <f>IF('Student Record'!H1220="","",'Student Record'!H1220)</f>
        <v/>
      </c>
      <c r="H1223" s="44" t="str">
        <f>IF('Student Record'!J1220="","",'Student Record'!J1220)</f>
        <v/>
      </c>
      <c r="I1223" s="44" t="str">
        <f>IF('Student Record'!D1220="","",'Student Record'!D1220)</f>
        <v/>
      </c>
      <c r="J1223" s="35" t="str">
        <f>IF('Student Record'!T1220="","",'Student Record'!T1220)</f>
        <v/>
      </c>
      <c r="K1223" s="35" t="str">
        <f>IF('Student Record'!V1220="","",'Student Record'!V1220)</f>
        <v/>
      </c>
      <c r="L1223" s="40" t="str">
        <f>IF('Student Record'!W1220="","",'Student Record'!W1220)</f>
        <v/>
      </c>
    </row>
    <row r="1224" spans="1:12" ht="20.100000000000001" customHeight="1" x14ac:dyDescent="0.25">
      <c r="A1224" s="39" t="str">
        <f>IF(Table1[[#This Row],[Name of Student]]="","",ROWS($A$1:A1220))</f>
        <v/>
      </c>
      <c r="B1224" s="36" t="str">
        <f>IF('Student Record'!A1221="","",'Student Record'!A1221)&amp;" "&amp;IF('Student Record'!B1221="","",'Student Record'!B1221)</f>
        <v xml:space="preserve"> </v>
      </c>
      <c r="C1224" s="35" t="str">
        <f>IF('Student Record'!C1221="","",'Student Record'!C1221)</f>
        <v/>
      </c>
      <c r="D1224" s="41" t="str">
        <f>IF('Student Record'!K1221="","",'Student Record'!K1221)</f>
        <v/>
      </c>
      <c r="E1224" s="41" t="str">
        <f>IF('Student Record'!E1221="","",'Student Record'!E1221)</f>
        <v/>
      </c>
      <c r="F1224" s="41" t="str">
        <f>IF('Student Record'!G1221="","",'Student Record'!G1221)</f>
        <v/>
      </c>
      <c r="G1224" s="41" t="str">
        <f>IF('Student Record'!H1221="","",'Student Record'!H1221)</f>
        <v/>
      </c>
      <c r="H1224" s="44" t="str">
        <f>IF('Student Record'!J1221="","",'Student Record'!J1221)</f>
        <v/>
      </c>
      <c r="I1224" s="44" t="str">
        <f>IF('Student Record'!D1221="","",'Student Record'!D1221)</f>
        <v/>
      </c>
      <c r="J1224" s="35" t="str">
        <f>IF('Student Record'!T1221="","",'Student Record'!T1221)</f>
        <v/>
      </c>
      <c r="K1224" s="35" t="str">
        <f>IF('Student Record'!V1221="","",'Student Record'!V1221)</f>
        <v/>
      </c>
      <c r="L1224" s="40" t="str">
        <f>IF('Student Record'!W1221="","",'Student Record'!W1221)</f>
        <v/>
      </c>
    </row>
    <row r="1225" spans="1:12" ht="20.100000000000001" customHeight="1" x14ac:dyDescent="0.25">
      <c r="A1225" s="39" t="str">
        <f>IF(Table1[[#This Row],[Name of Student]]="","",ROWS($A$1:A1221))</f>
        <v/>
      </c>
      <c r="B1225" s="36" t="str">
        <f>IF('Student Record'!A1222="","",'Student Record'!A1222)&amp;" "&amp;IF('Student Record'!B1222="","",'Student Record'!B1222)</f>
        <v xml:space="preserve"> </v>
      </c>
      <c r="C1225" s="35" t="str">
        <f>IF('Student Record'!C1222="","",'Student Record'!C1222)</f>
        <v/>
      </c>
      <c r="D1225" s="41" t="str">
        <f>IF('Student Record'!K1222="","",'Student Record'!K1222)</f>
        <v/>
      </c>
      <c r="E1225" s="41" t="str">
        <f>IF('Student Record'!E1222="","",'Student Record'!E1222)</f>
        <v/>
      </c>
      <c r="F1225" s="41" t="str">
        <f>IF('Student Record'!G1222="","",'Student Record'!G1222)</f>
        <v/>
      </c>
      <c r="G1225" s="41" t="str">
        <f>IF('Student Record'!H1222="","",'Student Record'!H1222)</f>
        <v/>
      </c>
      <c r="H1225" s="44" t="str">
        <f>IF('Student Record'!J1222="","",'Student Record'!J1222)</f>
        <v/>
      </c>
      <c r="I1225" s="44" t="str">
        <f>IF('Student Record'!D1222="","",'Student Record'!D1222)</f>
        <v/>
      </c>
      <c r="J1225" s="35" t="str">
        <f>IF('Student Record'!T1222="","",'Student Record'!T1222)</f>
        <v/>
      </c>
      <c r="K1225" s="35" t="str">
        <f>IF('Student Record'!V1222="","",'Student Record'!V1222)</f>
        <v/>
      </c>
      <c r="L1225" s="40" t="str">
        <f>IF('Student Record'!W1222="","",'Student Record'!W1222)</f>
        <v/>
      </c>
    </row>
    <row r="1226" spans="1:12" ht="20.100000000000001" customHeight="1" x14ac:dyDescent="0.25">
      <c r="A1226" s="39" t="str">
        <f>IF(Table1[[#This Row],[Name of Student]]="","",ROWS($A$1:A1222))</f>
        <v/>
      </c>
      <c r="B1226" s="36" t="str">
        <f>IF('Student Record'!A1223="","",'Student Record'!A1223)&amp;" "&amp;IF('Student Record'!B1223="","",'Student Record'!B1223)</f>
        <v xml:space="preserve"> </v>
      </c>
      <c r="C1226" s="35" t="str">
        <f>IF('Student Record'!C1223="","",'Student Record'!C1223)</f>
        <v/>
      </c>
      <c r="D1226" s="41" t="str">
        <f>IF('Student Record'!K1223="","",'Student Record'!K1223)</f>
        <v/>
      </c>
      <c r="E1226" s="41" t="str">
        <f>IF('Student Record'!E1223="","",'Student Record'!E1223)</f>
        <v/>
      </c>
      <c r="F1226" s="41" t="str">
        <f>IF('Student Record'!G1223="","",'Student Record'!G1223)</f>
        <v/>
      </c>
      <c r="G1226" s="41" t="str">
        <f>IF('Student Record'!H1223="","",'Student Record'!H1223)</f>
        <v/>
      </c>
      <c r="H1226" s="44" t="str">
        <f>IF('Student Record'!J1223="","",'Student Record'!J1223)</f>
        <v/>
      </c>
      <c r="I1226" s="44" t="str">
        <f>IF('Student Record'!D1223="","",'Student Record'!D1223)</f>
        <v/>
      </c>
      <c r="J1226" s="35" t="str">
        <f>IF('Student Record'!T1223="","",'Student Record'!T1223)</f>
        <v/>
      </c>
      <c r="K1226" s="35" t="str">
        <f>IF('Student Record'!V1223="","",'Student Record'!V1223)</f>
        <v/>
      </c>
      <c r="L1226" s="40" t="str">
        <f>IF('Student Record'!W1223="","",'Student Record'!W1223)</f>
        <v/>
      </c>
    </row>
    <row r="1227" spans="1:12" ht="20.100000000000001" customHeight="1" x14ac:dyDescent="0.25">
      <c r="A1227" s="39" t="str">
        <f>IF(Table1[[#This Row],[Name of Student]]="","",ROWS($A$1:A1223))</f>
        <v/>
      </c>
      <c r="B1227" s="36" t="str">
        <f>IF('Student Record'!A1224="","",'Student Record'!A1224)&amp;" "&amp;IF('Student Record'!B1224="","",'Student Record'!B1224)</f>
        <v xml:space="preserve"> </v>
      </c>
      <c r="C1227" s="35" t="str">
        <f>IF('Student Record'!C1224="","",'Student Record'!C1224)</f>
        <v/>
      </c>
      <c r="D1227" s="41" t="str">
        <f>IF('Student Record'!K1224="","",'Student Record'!K1224)</f>
        <v/>
      </c>
      <c r="E1227" s="41" t="str">
        <f>IF('Student Record'!E1224="","",'Student Record'!E1224)</f>
        <v/>
      </c>
      <c r="F1227" s="41" t="str">
        <f>IF('Student Record'!G1224="","",'Student Record'!G1224)</f>
        <v/>
      </c>
      <c r="G1227" s="41" t="str">
        <f>IF('Student Record'!H1224="","",'Student Record'!H1224)</f>
        <v/>
      </c>
      <c r="H1227" s="44" t="str">
        <f>IF('Student Record'!J1224="","",'Student Record'!J1224)</f>
        <v/>
      </c>
      <c r="I1227" s="44" t="str">
        <f>IF('Student Record'!D1224="","",'Student Record'!D1224)</f>
        <v/>
      </c>
      <c r="J1227" s="35" t="str">
        <f>IF('Student Record'!T1224="","",'Student Record'!T1224)</f>
        <v/>
      </c>
      <c r="K1227" s="35" t="str">
        <f>IF('Student Record'!V1224="","",'Student Record'!V1224)</f>
        <v/>
      </c>
      <c r="L1227" s="40" t="str">
        <f>IF('Student Record'!W1224="","",'Student Record'!W1224)</f>
        <v/>
      </c>
    </row>
    <row r="1228" spans="1:12" ht="20.100000000000001" customHeight="1" x14ac:dyDescent="0.25">
      <c r="A1228" s="39" t="str">
        <f>IF(Table1[[#This Row],[Name of Student]]="","",ROWS($A$1:A1224))</f>
        <v/>
      </c>
      <c r="B1228" s="36" t="str">
        <f>IF('Student Record'!A1225="","",'Student Record'!A1225)&amp;" "&amp;IF('Student Record'!B1225="","",'Student Record'!B1225)</f>
        <v xml:space="preserve"> </v>
      </c>
      <c r="C1228" s="35" t="str">
        <f>IF('Student Record'!C1225="","",'Student Record'!C1225)</f>
        <v/>
      </c>
      <c r="D1228" s="41" t="str">
        <f>IF('Student Record'!K1225="","",'Student Record'!K1225)</f>
        <v/>
      </c>
      <c r="E1228" s="41" t="str">
        <f>IF('Student Record'!E1225="","",'Student Record'!E1225)</f>
        <v/>
      </c>
      <c r="F1228" s="41" t="str">
        <f>IF('Student Record'!G1225="","",'Student Record'!G1225)</f>
        <v/>
      </c>
      <c r="G1228" s="41" t="str">
        <f>IF('Student Record'!H1225="","",'Student Record'!H1225)</f>
        <v/>
      </c>
      <c r="H1228" s="44" t="str">
        <f>IF('Student Record'!J1225="","",'Student Record'!J1225)</f>
        <v/>
      </c>
      <c r="I1228" s="44" t="str">
        <f>IF('Student Record'!D1225="","",'Student Record'!D1225)</f>
        <v/>
      </c>
      <c r="J1228" s="35" t="str">
        <f>IF('Student Record'!T1225="","",'Student Record'!T1225)</f>
        <v/>
      </c>
      <c r="K1228" s="35" t="str">
        <f>IF('Student Record'!V1225="","",'Student Record'!V1225)</f>
        <v/>
      </c>
      <c r="L1228" s="40" t="str">
        <f>IF('Student Record'!W1225="","",'Student Record'!W1225)</f>
        <v/>
      </c>
    </row>
    <row r="1229" spans="1:12" ht="20.100000000000001" customHeight="1" x14ac:dyDescent="0.25">
      <c r="A1229" s="39" t="str">
        <f>IF(Table1[[#This Row],[Name of Student]]="","",ROWS($A$1:A1225))</f>
        <v/>
      </c>
      <c r="B1229" s="36" t="str">
        <f>IF('Student Record'!A1226="","",'Student Record'!A1226)&amp;" "&amp;IF('Student Record'!B1226="","",'Student Record'!B1226)</f>
        <v xml:space="preserve"> </v>
      </c>
      <c r="C1229" s="35" t="str">
        <f>IF('Student Record'!C1226="","",'Student Record'!C1226)</f>
        <v/>
      </c>
      <c r="D1229" s="41" t="str">
        <f>IF('Student Record'!K1226="","",'Student Record'!K1226)</f>
        <v/>
      </c>
      <c r="E1229" s="41" t="str">
        <f>IF('Student Record'!E1226="","",'Student Record'!E1226)</f>
        <v/>
      </c>
      <c r="F1229" s="41" t="str">
        <f>IF('Student Record'!G1226="","",'Student Record'!G1226)</f>
        <v/>
      </c>
      <c r="G1229" s="41" t="str">
        <f>IF('Student Record'!H1226="","",'Student Record'!H1226)</f>
        <v/>
      </c>
      <c r="H1229" s="44" t="str">
        <f>IF('Student Record'!J1226="","",'Student Record'!J1226)</f>
        <v/>
      </c>
      <c r="I1229" s="44" t="str">
        <f>IF('Student Record'!D1226="","",'Student Record'!D1226)</f>
        <v/>
      </c>
      <c r="J1229" s="35" t="str">
        <f>IF('Student Record'!T1226="","",'Student Record'!T1226)</f>
        <v/>
      </c>
      <c r="K1229" s="35" t="str">
        <f>IF('Student Record'!V1226="","",'Student Record'!V1226)</f>
        <v/>
      </c>
      <c r="L1229" s="40" t="str">
        <f>IF('Student Record'!W1226="","",'Student Record'!W1226)</f>
        <v/>
      </c>
    </row>
    <row r="1230" spans="1:12" ht="20.100000000000001" customHeight="1" x14ac:dyDescent="0.25">
      <c r="A1230" s="39" t="str">
        <f>IF(Table1[[#This Row],[Name of Student]]="","",ROWS($A$1:A1226))</f>
        <v/>
      </c>
      <c r="B1230" s="36" t="str">
        <f>IF('Student Record'!A1227="","",'Student Record'!A1227)&amp;" "&amp;IF('Student Record'!B1227="","",'Student Record'!B1227)</f>
        <v xml:space="preserve"> </v>
      </c>
      <c r="C1230" s="35" t="str">
        <f>IF('Student Record'!C1227="","",'Student Record'!C1227)</f>
        <v/>
      </c>
      <c r="D1230" s="41" t="str">
        <f>IF('Student Record'!K1227="","",'Student Record'!K1227)</f>
        <v/>
      </c>
      <c r="E1230" s="41" t="str">
        <f>IF('Student Record'!E1227="","",'Student Record'!E1227)</f>
        <v/>
      </c>
      <c r="F1230" s="41" t="str">
        <f>IF('Student Record'!G1227="","",'Student Record'!G1227)</f>
        <v/>
      </c>
      <c r="G1230" s="41" t="str">
        <f>IF('Student Record'!H1227="","",'Student Record'!H1227)</f>
        <v/>
      </c>
      <c r="H1230" s="44" t="str">
        <f>IF('Student Record'!J1227="","",'Student Record'!J1227)</f>
        <v/>
      </c>
      <c r="I1230" s="44" t="str">
        <f>IF('Student Record'!D1227="","",'Student Record'!D1227)</f>
        <v/>
      </c>
      <c r="J1230" s="35" t="str">
        <f>IF('Student Record'!T1227="","",'Student Record'!T1227)</f>
        <v/>
      </c>
      <c r="K1230" s="35" t="str">
        <f>IF('Student Record'!V1227="","",'Student Record'!V1227)</f>
        <v/>
      </c>
      <c r="L1230" s="40" t="str">
        <f>IF('Student Record'!W1227="","",'Student Record'!W1227)</f>
        <v/>
      </c>
    </row>
    <row r="1231" spans="1:12" ht="20.100000000000001" customHeight="1" x14ac:dyDescent="0.25">
      <c r="A1231" s="39" t="str">
        <f>IF(Table1[[#This Row],[Name of Student]]="","",ROWS($A$1:A1227))</f>
        <v/>
      </c>
      <c r="B1231" s="36" t="str">
        <f>IF('Student Record'!A1228="","",'Student Record'!A1228)&amp;" "&amp;IF('Student Record'!B1228="","",'Student Record'!B1228)</f>
        <v xml:space="preserve"> </v>
      </c>
      <c r="C1231" s="35" t="str">
        <f>IF('Student Record'!C1228="","",'Student Record'!C1228)</f>
        <v/>
      </c>
      <c r="D1231" s="41" t="str">
        <f>IF('Student Record'!K1228="","",'Student Record'!K1228)</f>
        <v/>
      </c>
      <c r="E1231" s="41" t="str">
        <f>IF('Student Record'!E1228="","",'Student Record'!E1228)</f>
        <v/>
      </c>
      <c r="F1231" s="41" t="str">
        <f>IF('Student Record'!G1228="","",'Student Record'!G1228)</f>
        <v/>
      </c>
      <c r="G1231" s="41" t="str">
        <f>IF('Student Record'!H1228="","",'Student Record'!H1228)</f>
        <v/>
      </c>
      <c r="H1231" s="44" t="str">
        <f>IF('Student Record'!J1228="","",'Student Record'!J1228)</f>
        <v/>
      </c>
      <c r="I1231" s="44" t="str">
        <f>IF('Student Record'!D1228="","",'Student Record'!D1228)</f>
        <v/>
      </c>
      <c r="J1231" s="35" t="str">
        <f>IF('Student Record'!T1228="","",'Student Record'!T1228)</f>
        <v/>
      </c>
      <c r="K1231" s="35" t="str">
        <f>IF('Student Record'!V1228="","",'Student Record'!V1228)</f>
        <v/>
      </c>
      <c r="L1231" s="40" t="str">
        <f>IF('Student Record'!W1228="","",'Student Record'!W1228)</f>
        <v/>
      </c>
    </row>
    <row r="1232" spans="1:12" ht="20.100000000000001" customHeight="1" x14ac:dyDescent="0.25">
      <c r="A1232" s="39" t="str">
        <f>IF(Table1[[#This Row],[Name of Student]]="","",ROWS($A$1:A1228))</f>
        <v/>
      </c>
      <c r="B1232" s="36" t="str">
        <f>IF('Student Record'!A1229="","",'Student Record'!A1229)&amp;" "&amp;IF('Student Record'!B1229="","",'Student Record'!B1229)</f>
        <v xml:space="preserve"> </v>
      </c>
      <c r="C1232" s="35" t="str">
        <f>IF('Student Record'!C1229="","",'Student Record'!C1229)</f>
        <v/>
      </c>
      <c r="D1232" s="41" t="str">
        <f>IF('Student Record'!K1229="","",'Student Record'!K1229)</f>
        <v/>
      </c>
      <c r="E1232" s="41" t="str">
        <f>IF('Student Record'!E1229="","",'Student Record'!E1229)</f>
        <v/>
      </c>
      <c r="F1232" s="41" t="str">
        <f>IF('Student Record'!G1229="","",'Student Record'!G1229)</f>
        <v/>
      </c>
      <c r="G1232" s="41" t="str">
        <f>IF('Student Record'!H1229="","",'Student Record'!H1229)</f>
        <v/>
      </c>
      <c r="H1232" s="44" t="str">
        <f>IF('Student Record'!J1229="","",'Student Record'!J1229)</f>
        <v/>
      </c>
      <c r="I1232" s="44" t="str">
        <f>IF('Student Record'!D1229="","",'Student Record'!D1229)</f>
        <v/>
      </c>
      <c r="J1232" s="35" t="str">
        <f>IF('Student Record'!T1229="","",'Student Record'!T1229)</f>
        <v/>
      </c>
      <c r="K1232" s="35" t="str">
        <f>IF('Student Record'!V1229="","",'Student Record'!V1229)</f>
        <v/>
      </c>
      <c r="L1232" s="40" t="str">
        <f>IF('Student Record'!W1229="","",'Student Record'!W1229)</f>
        <v/>
      </c>
    </row>
    <row r="1233" spans="1:12" ht="20.100000000000001" customHeight="1" x14ac:dyDescent="0.25">
      <c r="A1233" s="39" t="str">
        <f>IF(Table1[[#This Row],[Name of Student]]="","",ROWS($A$1:A1229))</f>
        <v/>
      </c>
      <c r="B1233" s="36" t="str">
        <f>IF('Student Record'!A1230="","",'Student Record'!A1230)&amp;" "&amp;IF('Student Record'!B1230="","",'Student Record'!B1230)</f>
        <v xml:space="preserve"> </v>
      </c>
      <c r="C1233" s="35" t="str">
        <f>IF('Student Record'!C1230="","",'Student Record'!C1230)</f>
        <v/>
      </c>
      <c r="D1233" s="41" t="str">
        <f>IF('Student Record'!K1230="","",'Student Record'!K1230)</f>
        <v/>
      </c>
      <c r="E1233" s="41" t="str">
        <f>IF('Student Record'!E1230="","",'Student Record'!E1230)</f>
        <v/>
      </c>
      <c r="F1233" s="41" t="str">
        <f>IF('Student Record'!G1230="","",'Student Record'!G1230)</f>
        <v/>
      </c>
      <c r="G1233" s="41" t="str">
        <f>IF('Student Record'!H1230="","",'Student Record'!H1230)</f>
        <v/>
      </c>
      <c r="H1233" s="44" t="str">
        <f>IF('Student Record'!J1230="","",'Student Record'!J1230)</f>
        <v/>
      </c>
      <c r="I1233" s="44" t="str">
        <f>IF('Student Record'!D1230="","",'Student Record'!D1230)</f>
        <v/>
      </c>
      <c r="J1233" s="35" t="str">
        <f>IF('Student Record'!T1230="","",'Student Record'!T1230)</f>
        <v/>
      </c>
      <c r="K1233" s="35" t="str">
        <f>IF('Student Record'!V1230="","",'Student Record'!V1230)</f>
        <v/>
      </c>
      <c r="L1233" s="40" t="str">
        <f>IF('Student Record'!W1230="","",'Student Record'!W1230)</f>
        <v/>
      </c>
    </row>
    <row r="1234" spans="1:12" ht="20.100000000000001" customHeight="1" x14ac:dyDescent="0.25">
      <c r="A1234" s="39" t="str">
        <f>IF(Table1[[#This Row],[Name of Student]]="","",ROWS($A$1:A1230))</f>
        <v/>
      </c>
      <c r="B1234" s="36" t="str">
        <f>IF('Student Record'!A1231="","",'Student Record'!A1231)&amp;" "&amp;IF('Student Record'!B1231="","",'Student Record'!B1231)</f>
        <v xml:space="preserve"> </v>
      </c>
      <c r="C1234" s="35" t="str">
        <f>IF('Student Record'!C1231="","",'Student Record'!C1231)</f>
        <v/>
      </c>
      <c r="D1234" s="41" t="str">
        <f>IF('Student Record'!K1231="","",'Student Record'!K1231)</f>
        <v/>
      </c>
      <c r="E1234" s="41" t="str">
        <f>IF('Student Record'!E1231="","",'Student Record'!E1231)</f>
        <v/>
      </c>
      <c r="F1234" s="41" t="str">
        <f>IF('Student Record'!G1231="","",'Student Record'!G1231)</f>
        <v/>
      </c>
      <c r="G1234" s="41" t="str">
        <f>IF('Student Record'!H1231="","",'Student Record'!H1231)</f>
        <v/>
      </c>
      <c r="H1234" s="44" t="str">
        <f>IF('Student Record'!J1231="","",'Student Record'!J1231)</f>
        <v/>
      </c>
      <c r="I1234" s="44" t="str">
        <f>IF('Student Record'!D1231="","",'Student Record'!D1231)</f>
        <v/>
      </c>
      <c r="J1234" s="35" t="str">
        <f>IF('Student Record'!T1231="","",'Student Record'!T1231)</f>
        <v/>
      </c>
      <c r="K1234" s="35" t="str">
        <f>IF('Student Record'!V1231="","",'Student Record'!V1231)</f>
        <v/>
      </c>
      <c r="L1234" s="40" t="str">
        <f>IF('Student Record'!W1231="","",'Student Record'!W1231)</f>
        <v/>
      </c>
    </row>
    <row r="1235" spans="1:12" ht="20.100000000000001" customHeight="1" x14ac:dyDescent="0.25">
      <c r="A1235" s="39" t="str">
        <f>IF(Table1[[#This Row],[Name of Student]]="","",ROWS($A$1:A1231))</f>
        <v/>
      </c>
      <c r="B1235" s="36" t="str">
        <f>IF('Student Record'!A1232="","",'Student Record'!A1232)&amp;" "&amp;IF('Student Record'!B1232="","",'Student Record'!B1232)</f>
        <v xml:space="preserve"> </v>
      </c>
      <c r="C1235" s="35" t="str">
        <f>IF('Student Record'!C1232="","",'Student Record'!C1232)</f>
        <v/>
      </c>
      <c r="D1235" s="41" t="str">
        <f>IF('Student Record'!K1232="","",'Student Record'!K1232)</f>
        <v/>
      </c>
      <c r="E1235" s="41" t="str">
        <f>IF('Student Record'!E1232="","",'Student Record'!E1232)</f>
        <v/>
      </c>
      <c r="F1235" s="41" t="str">
        <f>IF('Student Record'!G1232="","",'Student Record'!G1232)</f>
        <v/>
      </c>
      <c r="G1235" s="41" t="str">
        <f>IF('Student Record'!H1232="","",'Student Record'!H1232)</f>
        <v/>
      </c>
      <c r="H1235" s="44" t="str">
        <f>IF('Student Record'!J1232="","",'Student Record'!J1232)</f>
        <v/>
      </c>
      <c r="I1235" s="44" t="str">
        <f>IF('Student Record'!D1232="","",'Student Record'!D1232)</f>
        <v/>
      </c>
      <c r="J1235" s="35" t="str">
        <f>IF('Student Record'!T1232="","",'Student Record'!T1232)</f>
        <v/>
      </c>
      <c r="K1235" s="35" t="str">
        <f>IF('Student Record'!V1232="","",'Student Record'!V1232)</f>
        <v/>
      </c>
      <c r="L1235" s="40" t="str">
        <f>IF('Student Record'!W1232="","",'Student Record'!W1232)</f>
        <v/>
      </c>
    </row>
    <row r="1236" spans="1:12" ht="20.100000000000001" customHeight="1" x14ac:dyDescent="0.25">
      <c r="A1236" s="39" t="str">
        <f>IF(Table1[[#This Row],[Name of Student]]="","",ROWS($A$1:A1232))</f>
        <v/>
      </c>
      <c r="B1236" s="36" t="str">
        <f>IF('Student Record'!A1233="","",'Student Record'!A1233)&amp;" "&amp;IF('Student Record'!B1233="","",'Student Record'!B1233)</f>
        <v xml:space="preserve"> </v>
      </c>
      <c r="C1236" s="35" t="str">
        <f>IF('Student Record'!C1233="","",'Student Record'!C1233)</f>
        <v/>
      </c>
      <c r="D1236" s="41" t="str">
        <f>IF('Student Record'!K1233="","",'Student Record'!K1233)</f>
        <v/>
      </c>
      <c r="E1236" s="41" t="str">
        <f>IF('Student Record'!E1233="","",'Student Record'!E1233)</f>
        <v/>
      </c>
      <c r="F1236" s="41" t="str">
        <f>IF('Student Record'!G1233="","",'Student Record'!G1233)</f>
        <v/>
      </c>
      <c r="G1236" s="41" t="str">
        <f>IF('Student Record'!H1233="","",'Student Record'!H1233)</f>
        <v/>
      </c>
      <c r="H1236" s="44" t="str">
        <f>IF('Student Record'!J1233="","",'Student Record'!J1233)</f>
        <v/>
      </c>
      <c r="I1236" s="44" t="str">
        <f>IF('Student Record'!D1233="","",'Student Record'!D1233)</f>
        <v/>
      </c>
      <c r="J1236" s="35" t="str">
        <f>IF('Student Record'!T1233="","",'Student Record'!T1233)</f>
        <v/>
      </c>
      <c r="K1236" s="35" t="str">
        <f>IF('Student Record'!V1233="","",'Student Record'!V1233)</f>
        <v/>
      </c>
      <c r="L1236" s="40" t="str">
        <f>IF('Student Record'!W1233="","",'Student Record'!W1233)</f>
        <v/>
      </c>
    </row>
    <row r="1237" spans="1:12" ht="20.100000000000001" customHeight="1" x14ac:dyDescent="0.25">
      <c r="A1237" s="39" t="str">
        <f>IF(Table1[[#This Row],[Name of Student]]="","",ROWS($A$1:A1233))</f>
        <v/>
      </c>
      <c r="B1237" s="36" t="str">
        <f>IF('Student Record'!A1234="","",'Student Record'!A1234)&amp;" "&amp;IF('Student Record'!B1234="","",'Student Record'!B1234)</f>
        <v xml:space="preserve"> </v>
      </c>
      <c r="C1237" s="35" t="str">
        <f>IF('Student Record'!C1234="","",'Student Record'!C1234)</f>
        <v/>
      </c>
      <c r="D1237" s="41" t="str">
        <f>IF('Student Record'!K1234="","",'Student Record'!K1234)</f>
        <v/>
      </c>
      <c r="E1237" s="41" t="str">
        <f>IF('Student Record'!E1234="","",'Student Record'!E1234)</f>
        <v/>
      </c>
      <c r="F1237" s="41" t="str">
        <f>IF('Student Record'!G1234="","",'Student Record'!G1234)</f>
        <v/>
      </c>
      <c r="G1237" s="41" t="str">
        <f>IF('Student Record'!H1234="","",'Student Record'!H1234)</f>
        <v/>
      </c>
      <c r="H1237" s="44" t="str">
        <f>IF('Student Record'!J1234="","",'Student Record'!J1234)</f>
        <v/>
      </c>
      <c r="I1237" s="44" t="str">
        <f>IF('Student Record'!D1234="","",'Student Record'!D1234)</f>
        <v/>
      </c>
      <c r="J1237" s="35" t="str">
        <f>IF('Student Record'!T1234="","",'Student Record'!T1234)</f>
        <v/>
      </c>
      <c r="K1237" s="35" t="str">
        <f>IF('Student Record'!V1234="","",'Student Record'!V1234)</f>
        <v/>
      </c>
      <c r="L1237" s="40" t="str">
        <f>IF('Student Record'!W1234="","",'Student Record'!W1234)</f>
        <v/>
      </c>
    </row>
    <row r="1238" spans="1:12" ht="20.100000000000001" customHeight="1" x14ac:dyDescent="0.25">
      <c r="A1238" s="39" t="str">
        <f>IF(Table1[[#This Row],[Name of Student]]="","",ROWS($A$1:A1234))</f>
        <v/>
      </c>
      <c r="B1238" s="36" t="str">
        <f>IF('Student Record'!A1235="","",'Student Record'!A1235)&amp;" "&amp;IF('Student Record'!B1235="","",'Student Record'!B1235)</f>
        <v xml:space="preserve"> </v>
      </c>
      <c r="C1238" s="35" t="str">
        <f>IF('Student Record'!C1235="","",'Student Record'!C1235)</f>
        <v/>
      </c>
      <c r="D1238" s="41" t="str">
        <f>IF('Student Record'!K1235="","",'Student Record'!K1235)</f>
        <v/>
      </c>
      <c r="E1238" s="41" t="str">
        <f>IF('Student Record'!E1235="","",'Student Record'!E1235)</f>
        <v/>
      </c>
      <c r="F1238" s="41" t="str">
        <f>IF('Student Record'!G1235="","",'Student Record'!G1235)</f>
        <v/>
      </c>
      <c r="G1238" s="41" t="str">
        <f>IF('Student Record'!H1235="","",'Student Record'!H1235)</f>
        <v/>
      </c>
      <c r="H1238" s="44" t="str">
        <f>IF('Student Record'!J1235="","",'Student Record'!J1235)</f>
        <v/>
      </c>
      <c r="I1238" s="44" t="str">
        <f>IF('Student Record'!D1235="","",'Student Record'!D1235)</f>
        <v/>
      </c>
      <c r="J1238" s="35" t="str">
        <f>IF('Student Record'!T1235="","",'Student Record'!T1235)</f>
        <v/>
      </c>
      <c r="K1238" s="35" t="str">
        <f>IF('Student Record'!V1235="","",'Student Record'!V1235)</f>
        <v/>
      </c>
      <c r="L1238" s="40" t="str">
        <f>IF('Student Record'!W1235="","",'Student Record'!W1235)</f>
        <v/>
      </c>
    </row>
    <row r="1239" spans="1:12" ht="20.100000000000001" customHeight="1" x14ac:dyDescent="0.25">
      <c r="A1239" s="39" t="str">
        <f>IF(Table1[[#This Row],[Name of Student]]="","",ROWS($A$1:A1235))</f>
        <v/>
      </c>
      <c r="B1239" s="36" t="str">
        <f>IF('Student Record'!A1236="","",'Student Record'!A1236)&amp;" "&amp;IF('Student Record'!B1236="","",'Student Record'!B1236)</f>
        <v xml:space="preserve"> </v>
      </c>
      <c r="C1239" s="35" t="str">
        <f>IF('Student Record'!C1236="","",'Student Record'!C1236)</f>
        <v/>
      </c>
      <c r="D1239" s="41" t="str">
        <f>IF('Student Record'!K1236="","",'Student Record'!K1236)</f>
        <v/>
      </c>
      <c r="E1239" s="41" t="str">
        <f>IF('Student Record'!E1236="","",'Student Record'!E1236)</f>
        <v/>
      </c>
      <c r="F1239" s="41" t="str">
        <f>IF('Student Record'!G1236="","",'Student Record'!G1236)</f>
        <v/>
      </c>
      <c r="G1239" s="41" t="str">
        <f>IF('Student Record'!H1236="","",'Student Record'!H1236)</f>
        <v/>
      </c>
      <c r="H1239" s="44" t="str">
        <f>IF('Student Record'!J1236="","",'Student Record'!J1236)</f>
        <v/>
      </c>
      <c r="I1239" s="44" t="str">
        <f>IF('Student Record'!D1236="","",'Student Record'!D1236)</f>
        <v/>
      </c>
      <c r="J1239" s="35" t="str">
        <f>IF('Student Record'!T1236="","",'Student Record'!T1236)</f>
        <v/>
      </c>
      <c r="K1239" s="35" t="str">
        <f>IF('Student Record'!V1236="","",'Student Record'!V1236)</f>
        <v/>
      </c>
      <c r="L1239" s="40" t="str">
        <f>IF('Student Record'!W1236="","",'Student Record'!W1236)</f>
        <v/>
      </c>
    </row>
    <row r="1240" spans="1:12" ht="20.100000000000001" customHeight="1" x14ac:dyDescent="0.25">
      <c r="A1240" s="39" t="str">
        <f>IF(Table1[[#This Row],[Name of Student]]="","",ROWS($A$1:A1236))</f>
        <v/>
      </c>
      <c r="B1240" s="36" t="str">
        <f>IF('Student Record'!A1237="","",'Student Record'!A1237)&amp;" "&amp;IF('Student Record'!B1237="","",'Student Record'!B1237)</f>
        <v xml:space="preserve"> </v>
      </c>
      <c r="C1240" s="35" t="str">
        <f>IF('Student Record'!C1237="","",'Student Record'!C1237)</f>
        <v/>
      </c>
      <c r="D1240" s="41" t="str">
        <f>IF('Student Record'!K1237="","",'Student Record'!K1237)</f>
        <v/>
      </c>
      <c r="E1240" s="41" t="str">
        <f>IF('Student Record'!E1237="","",'Student Record'!E1237)</f>
        <v/>
      </c>
      <c r="F1240" s="41" t="str">
        <f>IF('Student Record'!G1237="","",'Student Record'!G1237)</f>
        <v/>
      </c>
      <c r="G1240" s="41" t="str">
        <f>IF('Student Record'!H1237="","",'Student Record'!H1237)</f>
        <v/>
      </c>
      <c r="H1240" s="44" t="str">
        <f>IF('Student Record'!J1237="","",'Student Record'!J1237)</f>
        <v/>
      </c>
      <c r="I1240" s="44" t="str">
        <f>IF('Student Record'!D1237="","",'Student Record'!D1237)</f>
        <v/>
      </c>
      <c r="J1240" s="35" t="str">
        <f>IF('Student Record'!T1237="","",'Student Record'!T1237)</f>
        <v/>
      </c>
      <c r="K1240" s="35" t="str">
        <f>IF('Student Record'!V1237="","",'Student Record'!V1237)</f>
        <v/>
      </c>
      <c r="L1240" s="40" t="str">
        <f>IF('Student Record'!W1237="","",'Student Record'!W1237)</f>
        <v/>
      </c>
    </row>
    <row r="1241" spans="1:12" ht="20.100000000000001" customHeight="1" x14ac:dyDescent="0.25">
      <c r="A1241" s="39" t="str">
        <f>IF(Table1[[#This Row],[Name of Student]]="","",ROWS($A$1:A1237))</f>
        <v/>
      </c>
      <c r="B1241" s="36" t="str">
        <f>IF('Student Record'!A1238="","",'Student Record'!A1238)&amp;" "&amp;IF('Student Record'!B1238="","",'Student Record'!B1238)</f>
        <v xml:space="preserve"> </v>
      </c>
      <c r="C1241" s="35" t="str">
        <f>IF('Student Record'!C1238="","",'Student Record'!C1238)</f>
        <v/>
      </c>
      <c r="D1241" s="41" t="str">
        <f>IF('Student Record'!K1238="","",'Student Record'!K1238)</f>
        <v/>
      </c>
      <c r="E1241" s="41" t="str">
        <f>IF('Student Record'!E1238="","",'Student Record'!E1238)</f>
        <v/>
      </c>
      <c r="F1241" s="41" t="str">
        <f>IF('Student Record'!G1238="","",'Student Record'!G1238)</f>
        <v/>
      </c>
      <c r="G1241" s="41" t="str">
        <f>IF('Student Record'!H1238="","",'Student Record'!H1238)</f>
        <v/>
      </c>
      <c r="H1241" s="44" t="str">
        <f>IF('Student Record'!J1238="","",'Student Record'!J1238)</f>
        <v/>
      </c>
      <c r="I1241" s="44" t="str">
        <f>IF('Student Record'!D1238="","",'Student Record'!D1238)</f>
        <v/>
      </c>
      <c r="J1241" s="35" t="str">
        <f>IF('Student Record'!T1238="","",'Student Record'!T1238)</f>
        <v/>
      </c>
      <c r="K1241" s="35" t="str">
        <f>IF('Student Record'!V1238="","",'Student Record'!V1238)</f>
        <v/>
      </c>
      <c r="L1241" s="40" t="str">
        <f>IF('Student Record'!W1238="","",'Student Record'!W1238)</f>
        <v/>
      </c>
    </row>
    <row r="1242" spans="1:12" ht="20.100000000000001" customHeight="1" x14ac:dyDescent="0.25">
      <c r="A1242" s="39" t="str">
        <f>IF(Table1[[#This Row],[Name of Student]]="","",ROWS($A$1:A1238))</f>
        <v/>
      </c>
      <c r="B1242" s="36" t="str">
        <f>IF('Student Record'!A1239="","",'Student Record'!A1239)&amp;" "&amp;IF('Student Record'!B1239="","",'Student Record'!B1239)</f>
        <v xml:space="preserve"> </v>
      </c>
      <c r="C1242" s="35" t="str">
        <f>IF('Student Record'!C1239="","",'Student Record'!C1239)</f>
        <v/>
      </c>
      <c r="D1242" s="41" t="str">
        <f>IF('Student Record'!K1239="","",'Student Record'!K1239)</f>
        <v/>
      </c>
      <c r="E1242" s="41" t="str">
        <f>IF('Student Record'!E1239="","",'Student Record'!E1239)</f>
        <v/>
      </c>
      <c r="F1242" s="41" t="str">
        <f>IF('Student Record'!G1239="","",'Student Record'!G1239)</f>
        <v/>
      </c>
      <c r="G1242" s="41" t="str">
        <f>IF('Student Record'!H1239="","",'Student Record'!H1239)</f>
        <v/>
      </c>
      <c r="H1242" s="44" t="str">
        <f>IF('Student Record'!J1239="","",'Student Record'!J1239)</f>
        <v/>
      </c>
      <c r="I1242" s="44" t="str">
        <f>IF('Student Record'!D1239="","",'Student Record'!D1239)</f>
        <v/>
      </c>
      <c r="J1242" s="35" t="str">
        <f>IF('Student Record'!T1239="","",'Student Record'!T1239)</f>
        <v/>
      </c>
      <c r="K1242" s="35" t="str">
        <f>IF('Student Record'!V1239="","",'Student Record'!V1239)</f>
        <v/>
      </c>
      <c r="L1242" s="40" t="str">
        <f>IF('Student Record'!W1239="","",'Student Record'!W1239)</f>
        <v/>
      </c>
    </row>
    <row r="1243" spans="1:12" ht="20.100000000000001" customHeight="1" x14ac:dyDescent="0.25">
      <c r="A1243" s="39" t="str">
        <f>IF(Table1[[#This Row],[Name of Student]]="","",ROWS($A$1:A1239))</f>
        <v/>
      </c>
      <c r="B1243" s="36" t="str">
        <f>IF('Student Record'!A1240="","",'Student Record'!A1240)&amp;" "&amp;IF('Student Record'!B1240="","",'Student Record'!B1240)</f>
        <v xml:space="preserve"> </v>
      </c>
      <c r="C1243" s="35" t="str">
        <f>IF('Student Record'!C1240="","",'Student Record'!C1240)</f>
        <v/>
      </c>
      <c r="D1243" s="41" t="str">
        <f>IF('Student Record'!K1240="","",'Student Record'!K1240)</f>
        <v/>
      </c>
      <c r="E1243" s="41" t="str">
        <f>IF('Student Record'!E1240="","",'Student Record'!E1240)</f>
        <v/>
      </c>
      <c r="F1243" s="41" t="str">
        <f>IF('Student Record'!G1240="","",'Student Record'!G1240)</f>
        <v/>
      </c>
      <c r="G1243" s="41" t="str">
        <f>IF('Student Record'!H1240="","",'Student Record'!H1240)</f>
        <v/>
      </c>
      <c r="H1243" s="44" t="str">
        <f>IF('Student Record'!J1240="","",'Student Record'!J1240)</f>
        <v/>
      </c>
      <c r="I1243" s="44" t="str">
        <f>IF('Student Record'!D1240="","",'Student Record'!D1240)</f>
        <v/>
      </c>
      <c r="J1243" s="35" t="str">
        <f>IF('Student Record'!T1240="","",'Student Record'!T1240)</f>
        <v/>
      </c>
      <c r="K1243" s="35" t="str">
        <f>IF('Student Record'!V1240="","",'Student Record'!V1240)</f>
        <v/>
      </c>
      <c r="L1243" s="40" t="str">
        <f>IF('Student Record'!W1240="","",'Student Record'!W1240)</f>
        <v/>
      </c>
    </row>
    <row r="1244" spans="1:12" ht="20.100000000000001" customHeight="1" x14ac:dyDescent="0.25">
      <c r="A1244" s="39" t="str">
        <f>IF(Table1[[#This Row],[Name of Student]]="","",ROWS($A$1:A1240))</f>
        <v/>
      </c>
      <c r="B1244" s="36" t="str">
        <f>IF('Student Record'!A1241="","",'Student Record'!A1241)&amp;" "&amp;IF('Student Record'!B1241="","",'Student Record'!B1241)</f>
        <v xml:space="preserve"> </v>
      </c>
      <c r="C1244" s="35" t="str">
        <f>IF('Student Record'!C1241="","",'Student Record'!C1241)</f>
        <v/>
      </c>
      <c r="D1244" s="41" t="str">
        <f>IF('Student Record'!K1241="","",'Student Record'!K1241)</f>
        <v/>
      </c>
      <c r="E1244" s="41" t="str">
        <f>IF('Student Record'!E1241="","",'Student Record'!E1241)</f>
        <v/>
      </c>
      <c r="F1244" s="41" t="str">
        <f>IF('Student Record'!G1241="","",'Student Record'!G1241)</f>
        <v/>
      </c>
      <c r="G1244" s="41" t="str">
        <f>IF('Student Record'!H1241="","",'Student Record'!H1241)</f>
        <v/>
      </c>
      <c r="H1244" s="44" t="str">
        <f>IF('Student Record'!J1241="","",'Student Record'!J1241)</f>
        <v/>
      </c>
      <c r="I1244" s="44" t="str">
        <f>IF('Student Record'!D1241="","",'Student Record'!D1241)</f>
        <v/>
      </c>
      <c r="J1244" s="35" t="str">
        <f>IF('Student Record'!T1241="","",'Student Record'!T1241)</f>
        <v/>
      </c>
      <c r="K1244" s="35" t="str">
        <f>IF('Student Record'!V1241="","",'Student Record'!V1241)</f>
        <v/>
      </c>
      <c r="L1244" s="40" t="str">
        <f>IF('Student Record'!W1241="","",'Student Record'!W1241)</f>
        <v/>
      </c>
    </row>
    <row r="1245" spans="1:12" ht="20.100000000000001" customHeight="1" x14ac:dyDescent="0.25">
      <c r="A1245" s="39" t="str">
        <f>IF(Table1[[#This Row],[Name of Student]]="","",ROWS($A$1:A1241))</f>
        <v/>
      </c>
      <c r="B1245" s="36" t="str">
        <f>IF('Student Record'!A1242="","",'Student Record'!A1242)&amp;" "&amp;IF('Student Record'!B1242="","",'Student Record'!B1242)</f>
        <v xml:space="preserve"> </v>
      </c>
      <c r="C1245" s="35" t="str">
        <f>IF('Student Record'!C1242="","",'Student Record'!C1242)</f>
        <v/>
      </c>
      <c r="D1245" s="41" t="str">
        <f>IF('Student Record'!K1242="","",'Student Record'!K1242)</f>
        <v/>
      </c>
      <c r="E1245" s="41" t="str">
        <f>IF('Student Record'!E1242="","",'Student Record'!E1242)</f>
        <v/>
      </c>
      <c r="F1245" s="41" t="str">
        <f>IF('Student Record'!G1242="","",'Student Record'!G1242)</f>
        <v/>
      </c>
      <c r="G1245" s="41" t="str">
        <f>IF('Student Record'!H1242="","",'Student Record'!H1242)</f>
        <v/>
      </c>
      <c r="H1245" s="44" t="str">
        <f>IF('Student Record'!J1242="","",'Student Record'!J1242)</f>
        <v/>
      </c>
      <c r="I1245" s="44" t="str">
        <f>IF('Student Record'!D1242="","",'Student Record'!D1242)</f>
        <v/>
      </c>
      <c r="J1245" s="35" t="str">
        <f>IF('Student Record'!T1242="","",'Student Record'!T1242)</f>
        <v/>
      </c>
      <c r="K1245" s="35" t="str">
        <f>IF('Student Record'!V1242="","",'Student Record'!V1242)</f>
        <v/>
      </c>
      <c r="L1245" s="40" t="str">
        <f>IF('Student Record'!W1242="","",'Student Record'!W1242)</f>
        <v/>
      </c>
    </row>
    <row r="1246" spans="1:12" ht="20.100000000000001" customHeight="1" x14ac:dyDescent="0.25">
      <c r="A1246" s="39" t="str">
        <f>IF(Table1[[#This Row],[Name of Student]]="","",ROWS($A$1:A1242))</f>
        <v/>
      </c>
      <c r="B1246" s="36" t="str">
        <f>IF('Student Record'!A1243="","",'Student Record'!A1243)&amp;" "&amp;IF('Student Record'!B1243="","",'Student Record'!B1243)</f>
        <v xml:space="preserve"> </v>
      </c>
      <c r="C1246" s="35" t="str">
        <f>IF('Student Record'!C1243="","",'Student Record'!C1243)</f>
        <v/>
      </c>
      <c r="D1246" s="41" t="str">
        <f>IF('Student Record'!K1243="","",'Student Record'!K1243)</f>
        <v/>
      </c>
      <c r="E1246" s="41" t="str">
        <f>IF('Student Record'!E1243="","",'Student Record'!E1243)</f>
        <v/>
      </c>
      <c r="F1246" s="41" t="str">
        <f>IF('Student Record'!G1243="","",'Student Record'!G1243)</f>
        <v/>
      </c>
      <c r="G1246" s="41" t="str">
        <f>IF('Student Record'!H1243="","",'Student Record'!H1243)</f>
        <v/>
      </c>
      <c r="H1246" s="44" t="str">
        <f>IF('Student Record'!J1243="","",'Student Record'!J1243)</f>
        <v/>
      </c>
      <c r="I1246" s="44" t="str">
        <f>IF('Student Record'!D1243="","",'Student Record'!D1243)</f>
        <v/>
      </c>
      <c r="J1246" s="35" t="str">
        <f>IF('Student Record'!T1243="","",'Student Record'!T1243)</f>
        <v/>
      </c>
      <c r="K1246" s="35" t="str">
        <f>IF('Student Record'!V1243="","",'Student Record'!V1243)</f>
        <v/>
      </c>
      <c r="L1246" s="40" t="str">
        <f>IF('Student Record'!W1243="","",'Student Record'!W1243)</f>
        <v/>
      </c>
    </row>
    <row r="1247" spans="1:12" ht="20.100000000000001" customHeight="1" x14ac:dyDescent="0.25">
      <c r="A1247" s="39" t="str">
        <f>IF(Table1[[#This Row],[Name of Student]]="","",ROWS($A$1:A1243))</f>
        <v/>
      </c>
      <c r="B1247" s="36" t="str">
        <f>IF('Student Record'!A1244="","",'Student Record'!A1244)&amp;" "&amp;IF('Student Record'!B1244="","",'Student Record'!B1244)</f>
        <v xml:space="preserve"> </v>
      </c>
      <c r="C1247" s="35" t="str">
        <f>IF('Student Record'!C1244="","",'Student Record'!C1244)</f>
        <v/>
      </c>
      <c r="D1247" s="41" t="str">
        <f>IF('Student Record'!K1244="","",'Student Record'!K1244)</f>
        <v/>
      </c>
      <c r="E1247" s="41" t="str">
        <f>IF('Student Record'!E1244="","",'Student Record'!E1244)</f>
        <v/>
      </c>
      <c r="F1247" s="41" t="str">
        <f>IF('Student Record'!G1244="","",'Student Record'!G1244)</f>
        <v/>
      </c>
      <c r="G1247" s="41" t="str">
        <f>IF('Student Record'!H1244="","",'Student Record'!H1244)</f>
        <v/>
      </c>
      <c r="H1247" s="44" t="str">
        <f>IF('Student Record'!J1244="","",'Student Record'!J1244)</f>
        <v/>
      </c>
      <c r="I1247" s="44" t="str">
        <f>IF('Student Record'!D1244="","",'Student Record'!D1244)</f>
        <v/>
      </c>
      <c r="J1247" s="35" t="str">
        <f>IF('Student Record'!T1244="","",'Student Record'!T1244)</f>
        <v/>
      </c>
      <c r="K1247" s="35" t="str">
        <f>IF('Student Record'!V1244="","",'Student Record'!V1244)</f>
        <v/>
      </c>
      <c r="L1247" s="40" t="str">
        <f>IF('Student Record'!W1244="","",'Student Record'!W1244)</f>
        <v/>
      </c>
    </row>
    <row r="1248" spans="1:12" ht="20.100000000000001" customHeight="1" x14ac:dyDescent="0.25">
      <c r="A1248" s="39" t="str">
        <f>IF(Table1[[#This Row],[Name of Student]]="","",ROWS($A$1:A1244))</f>
        <v/>
      </c>
      <c r="B1248" s="36" t="str">
        <f>IF('Student Record'!A1245="","",'Student Record'!A1245)&amp;" "&amp;IF('Student Record'!B1245="","",'Student Record'!B1245)</f>
        <v xml:space="preserve"> </v>
      </c>
      <c r="C1248" s="35" t="str">
        <f>IF('Student Record'!C1245="","",'Student Record'!C1245)</f>
        <v/>
      </c>
      <c r="D1248" s="41" t="str">
        <f>IF('Student Record'!K1245="","",'Student Record'!K1245)</f>
        <v/>
      </c>
      <c r="E1248" s="41" t="str">
        <f>IF('Student Record'!E1245="","",'Student Record'!E1245)</f>
        <v/>
      </c>
      <c r="F1248" s="41" t="str">
        <f>IF('Student Record'!G1245="","",'Student Record'!G1245)</f>
        <v/>
      </c>
      <c r="G1248" s="41" t="str">
        <f>IF('Student Record'!H1245="","",'Student Record'!H1245)</f>
        <v/>
      </c>
      <c r="H1248" s="44" t="str">
        <f>IF('Student Record'!J1245="","",'Student Record'!J1245)</f>
        <v/>
      </c>
      <c r="I1248" s="44" t="str">
        <f>IF('Student Record'!D1245="","",'Student Record'!D1245)</f>
        <v/>
      </c>
      <c r="J1248" s="35" t="str">
        <f>IF('Student Record'!T1245="","",'Student Record'!T1245)</f>
        <v/>
      </c>
      <c r="K1248" s="35" t="str">
        <f>IF('Student Record'!V1245="","",'Student Record'!V1245)</f>
        <v/>
      </c>
      <c r="L1248" s="40" t="str">
        <f>IF('Student Record'!W1245="","",'Student Record'!W1245)</f>
        <v/>
      </c>
    </row>
    <row r="1249" spans="1:12" ht="20.100000000000001" customHeight="1" x14ac:dyDescent="0.25">
      <c r="A1249" s="39" t="str">
        <f>IF(Table1[[#This Row],[Name of Student]]="","",ROWS($A$1:A1245))</f>
        <v/>
      </c>
      <c r="B1249" s="36" t="str">
        <f>IF('Student Record'!A1246="","",'Student Record'!A1246)&amp;" "&amp;IF('Student Record'!B1246="","",'Student Record'!B1246)</f>
        <v xml:space="preserve"> </v>
      </c>
      <c r="C1249" s="35" t="str">
        <f>IF('Student Record'!C1246="","",'Student Record'!C1246)</f>
        <v/>
      </c>
      <c r="D1249" s="41" t="str">
        <f>IF('Student Record'!K1246="","",'Student Record'!K1246)</f>
        <v/>
      </c>
      <c r="E1249" s="41" t="str">
        <f>IF('Student Record'!E1246="","",'Student Record'!E1246)</f>
        <v/>
      </c>
      <c r="F1249" s="41" t="str">
        <f>IF('Student Record'!G1246="","",'Student Record'!G1246)</f>
        <v/>
      </c>
      <c r="G1249" s="41" t="str">
        <f>IF('Student Record'!H1246="","",'Student Record'!H1246)</f>
        <v/>
      </c>
      <c r="H1249" s="44" t="str">
        <f>IF('Student Record'!J1246="","",'Student Record'!J1246)</f>
        <v/>
      </c>
      <c r="I1249" s="44" t="str">
        <f>IF('Student Record'!D1246="","",'Student Record'!D1246)</f>
        <v/>
      </c>
      <c r="J1249" s="35" t="str">
        <f>IF('Student Record'!T1246="","",'Student Record'!T1246)</f>
        <v/>
      </c>
      <c r="K1249" s="35" t="str">
        <f>IF('Student Record'!V1246="","",'Student Record'!V1246)</f>
        <v/>
      </c>
      <c r="L1249" s="40" t="str">
        <f>IF('Student Record'!W1246="","",'Student Record'!W1246)</f>
        <v/>
      </c>
    </row>
    <row r="1250" spans="1:12" ht="20.100000000000001" customHeight="1" x14ac:dyDescent="0.25">
      <c r="A1250" s="39" t="str">
        <f>IF(Table1[[#This Row],[Name of Student]]="","",ROWS($A$1:A1246))</f>
        <v/>
      </c>
      <c r="B1250" s="36" t="str">
        <f>IF('Student Record'!A1247="","",'Student Record'!A1247)&amp;" "&amp;IF('Student Record'!B1247="","",'Student Record'!B1247)</f>
        <v xml:space="preserve"> </v>
      </c>
      <c r="C1250" s="35" t="str">
        <f>IF('Student Record'!C1247="","",'Student Record'!C1247)</f>
        <v/>
      </c>
      <c r="D1250" s="41" t="str">
        <f>IF('Student Record'!K1247="","",'Student Record'!K1247)</f>
        <v/>
      </c>
      <c r="E1250" s="41" t="str">
        <f>IF('Student Record'!E1247="","",'Student Record'!E1247)</f>
        <v/>
      </c>
      <c r="F1250" s="41" t="str">
        <f>IF('Student Record'!G1247="","",'Student Record'!G1247)</f>
        <v/>
      </c>
      <c r="G1250" s="41" t="str">
        <f>IF('Student Record'!H1247="","",'Student Record'!H1247)</f>
        <v/>
      </c>
      <c r="H1250" s="44" t="str">
        <f>IF('Student Record'!J1247="","",'Student Record'!J1247)</f>
        <v/>
      </c>
      <c r="I1250" s="44" t="str">
        <f>IF('Student Record'!D1247="","",'Student Record'!D1247)</f>
        <v/>
      </c>
      <c r="J1250" s="35" t="str">
        <f>IF('Student Record'!T1247="","",'Student Record'!T1247)</f>
        <v/>
      </c>
      <c r="K1250" s="35" t="str">
        <f>IF('Student Record'!V1247="","",'Student Record'!V1247)</f>
        <v/>
      </c>
      <c r="L1250" s="40" t="str">
        <f>IF('Student Record'!W1247="","",'Student Record'!W1247)</f>
        <v/>
      </c>
    </row>
    <row r="1251" spans="1:12" ht="20.100000000000001" customHeight="1" x14ac:dyDescent="0.25">
      <c r="A1251" s="39" t="str">
        <f>IF(Table1[[#This Row],[Name of Student]]="","",ROWS($A$1:A1247))</f>
        <v/>
      </c>
      <c r="B1251" s="36" t="str">
        <f>IF('Student Record'!A1248="","",'Student Record'!A1248)&amp;" "&amp;IF('Student Record'!B1248="","",'Student Record'!B1248)</f>
        <v xml:space="preserve"> </v>
      </c>
      <c r="C1251" s="35" t="str">
        <f>IF('Student Record'!C1248="","",'Student Record'!C1248)</f>
        <v/>
      </c>
      <c r="D1251" s="41" t="str">
        <f>IF('Student Record'!K1248="","",'Student Record'!K1248)</f>
        <v/>
      </c>
      <c r="E1251" s="41" t="str">
        <f>IF('Student Record'!E1248="","",'Student Record'!E1248)</f>
        <v/>
      </c>
      <c r="F1251" s="41" t="str">
        <f>IF('Student Record'!G1248="","",'Student Record'!G1248)</f>
        <v/>
      </c>
      <c r="G1251" s="41" t="str">
        <f>IF('Student Record'!H1248="","",'Student Record'!H1248)</f>
        <v/>
      </c>
      <c r="H1251" s="44" t="str">
        <f>IF('Student Record'!J1248="","",'Student Record'!J1248)</f>
        <v/>
      </c>
      <c r="I1251" s="44" t="str">
        <f>IF('Student Record'!D1248="","",'Student Record'!D1248)</f>
        <v/>
      </c>
      <c r="J1251" s="35" t="str">
        <f>IF('Student Record'!T1248="","",'Student Record'!T1248)</f>
        <v/>
      </c>
      <c r="K1251" s="35" t="str">
        <f>IF('Student Record'!V1248="","",'Student Record'!V1248)</f>
        <v/>
      </c>
      <c r="L1251" s="40" t="str">
        <f>IF('Student Record'!W1248="","",'Student Record'!W1248)</f>
        <v/>
      </c>
    </row>
    <row r="1252" spans="1:12" ht="20.100000000000001" customHeight="1" x14ac:dyDescent="0.25">
      <c r="A1252" s="39" t="str">
        <f>IF(Table1[[#This Row],[Name of Student]]="","",ROWS($A$1:A1248))</f>
        <v/>
      </c>
      <c r="B1252" s="36" t="str">
        <f>IF('Student Record'!A1249="","",'Student Record'!A1249)&amp;" "&amp;IF('Student Record'!B1249="","",'Student Record'!B1249)</f>
        <v xml:space="preserve"> </v>
      </c>
      <c r="C1252" s="35" t="str">
        <f>IF('Student Record'!C1249="","",'Student Record'!C1249)</f>
        <v/>
      </c>
      <c r="D1252" s="41" t="str">
        <f>IF('Student Record'!K1249="","",'Student Record'!K1249)</f>
        <v/>
      </c>
      <c r="E1252" s="41" t="str">
        <f>IF('Student Record'!E1249="","",'Student Record'!E1249)</f>
        <v/>
      </c>
      <c r="F1252" s="41" t="str">
        <f>IF('Student Record'!G1249="","",'Student Record'!G1249)</f>
        <v/>
      </c>
      <c r="G1252" s="41" t="str">
        <f>IF('Student Record'!H1249="","",'Student Record'!H1249)</f>
        <v/>
      </c>
      <c r="H1252" s="44" t="str">
        <f>IF('Student Record'!J1249="","",'Student Record'!J1249)</f>
        <v/>
      </c>
      <c r="I1252" s="44" t="str">
        <f>IF('Student Record'!D1249="","",'Student Record'!D1249)</f>
        <v/>
      </c>
      <c r="J1252" s="35" t="str">
        <f>IF('Student Record'!T1249="","",'Student Record'!T1249)</f>
        <v/>
      </c>
      <c r="K1252" s="35" t="str">
        <f>IF('Student Record'!V1249="","",'Student Record'!V1249)</f>
        <v/>
      </c>
      <c r="L1252" s="40" t="str">
        <f>IF('Student Record'!W1249="","",'Student Record'!W1249)</f>
        <v/>
      </c>
    </row>
    <row r="1253" spans="1:12" ht="20.100000000000001" customHeight="1" x14ac:dyDescent="0.25">
      <c r="A1253" s="39" t="str">
        <f>IF(Table1[[#This Row],[Name of Student]]="","",ROWS($A$1:A1249))</f>
        <v/>
      </c>
      <c r="B1253" s="36" t="str">
        <f>IF('Student Record'!A1250="","",'Student Record'!A1250)&amp;" "&amp;IF('Student Record'!B1250="","",'Student Record'!B1250)</f>
        <v xml:space="preserve"> </v>
      </c>
      <c r="C1253" s="35" t="str">
        <f>IF('Student Record'!C1250="","",'Student Record'!C1250)</f>
        <v/>
      </c>
      <c r="D1253" s="41" t="str">
        <f>IF('Student Record'!K1250="","",'Student Record'!K1250)</f>
        <v/>
      </c>
      <c r="E1253" s="41" t="str">
        <f>IF('Student Record'!E1250="","",'Student Record'!E1250)</f>
        <v/>
      </c>
      <c r="F1253" s="41" t="str">
        <f>IF('Student Record'!G1250="","",'Student Record'!G1250)</f>
        <v/>
      </c>
      <c r="G1253" s="41" t="str">
        <f>IF('Student Record'!H1250="","",'Student Record'!H1250)</f>
        <v/>
      </c>
      <c r="H1253" s="44" t="str">
        <f>IF('Student Record'!J1250="","",'Student Record'!J1250)</f>
        <v/>
      </c>
      <c r="I1253" s="44" t="str">
        <f>IF('Student Record'!D1250="","",'Student Record'!D1250)</f>
        <v/>
      </c>
      <c r="J1253" s="35" t="str">
        <f>IF('Student Record'!T1250="","",'Student Record'!T1250)</f>
        <v/>
      </c>
      <c r="K1253" s="35" t="str">
        <f>IF('Student Record'!V1250="","",'Student Record'!V1250)</f>
        <v/>
      </c>
      <c r="L1253" s="40" t="str">
        <f>IF('Student Record'!W1250="","",'Student Record'!W1250)</f>
        <v/>
      </c>
    </row>
    <row r="1254" spans="1:12" ht="20.100000000000001" customHeight="1" x14ac:dyDescent="0.25">
      <c r="A1254" s="39" t="str">
        <f>IF(Table1[[#This Row],[Name of Student]]="","",ROWS($A$1:A1250))</f>
        <v/>
      </c>
      <c r="B1254" s="36" t="str">
        <f>IF('Student Record'!A1251="","",'Student Record'!A1251)&amp;" "&amp;IF('Student Record'!B1251="","",'Student Record'!B1251)</f>
        <v xml:space="preserve"> </v>
      </c>
      <c r="C1254" s="35" t="str">
        <f>IF('Student Record'!C1251="","",'Student Record'!C1251)</f>
        <v/>
      </c>
      <c r="D1254" s="41" t="str">
        <f>IF('Student Record'!K1251="","",'Student Record'!K1251)</f>
        <v/>
      </c>
      <c r="E1254" s="41" t="str">
        <f>IF('Student Record'!E1251="","",'Student Record'!E1251)</f>
        <v/>
      </c>
      <c r="F1254" s="41" t="str">
        <f>IF('Student Record'!G1251="","",'Student Record'!G1251)</f>
        <v/>
      </c>
      <c r="G1254" s="41" t="str">
        <f>IF('Student Record'!H1251="","",'Student Record'!H1251)</f>
        <v/>
      </c>
      <c r="H1254" s="44" t="str">
        <f>IF('Student Record'!J1251="","",'Student Record'!J1251)</f>
        <v/>
      </c>
      <c r="I1254" s="44" t="str">
        <f>IF('Student Record'!D1251="","",'Student Record'!D1251)</f>
        <v/>
      </c>
      <c r="J1254" s="35" t="str">
        <f>IF('Student Record'!T1251="","",'Student Record'!T1251)</f>
        <v/>
      </c>
      <c r="K1254" s="35" t="str">
        <f>IF('Student Record'!V1251="","",'Student Record'!V1251)</f>
        <v/>
      </c>
      <c r="L1254" s="40" t="str">
        <f>IF('Student Record'!W1251="","",'Student Record'!W1251)</f>
        <v/>
      </c>
    </row>
    <row r="1255" spans="1:12" ht="20.100000000000001" customHeight="1" x14ac:dyDescent="0.25">
      <c r="A1255" s="39" t="str">
        <f>IF(Table1[[#This Row],[Name of Student]]="","",ROWS($A$1:A1251))</f>
        <v/>
      </c>
      <c r="B1255" s="36" t="str">
        <f>IF('Student Record'!A1252="","",'Student Record'!A1252)&amp;" "&amp;IF('Student Record'!B1252="","",'Student Record'!B1252)</f>
        <v xml:space="preserve"> </v>
      </c>
      <c r="C1255" s="35" t="str">
        <f>IF('Student Record'!C1252="","",'Student Record'!C1252)</f>
        <v/>
      </c>
      <c r="D1255" s="41" t="str">
        <f>IF('Student Record'!K1252="","",'Student Record'!K1252)</f>
        <v/>
      </c>
      <c r="E1255" s="41" t="str">
        <f>IF('Student Record'!E1252="","",'Student Record'!E1252)</f>
        <v/>
      </c>
      <c r="F1255" s="41" t="str">
        <f>IF('Student Record'!G1252="","",'Student Record'!G1252)</f>
        <v/>
      </c>
      <c r="G1255" s="41" t="str">
        <f>IF('Student Record'!H1252="","",'Student Record'!H1252)</f>
        <v/>
      </c>
      <c r="H1255" s="44" t="str">
        <f>IF('Student Record'!J1252="","",'Student Record'!J1252)</f>
        <v/>
      </c>
      <c r="I1255" s="44" t="str">
        <f>IF('Student Record'!D1252="","",'Student Record'!D1252)</f>
        <v/>
      </c>
      <c r="J1255" s="35" t="str">
        <f>IF('Student Record'!T1252="","",'Student Record'!T1252)</f>
        <v/>
      </c>
      <c r="K1255" s="35" t="str">
        <f>IF('Student Record'!V1252="","",'Student Record'!V1252)</f>
        <v/>
      </c>
      <c r="L1255" s="40" t="str">
        <f>IF('Student Record'!W1252="","",'Student Record'!W1252)</f>
        <v/>
      </c>
    </row>
    <row r="1256" spans="1:12" ht="20.100000000000001" customHeight="1" x14ac:dyDescent="0.25">
      <c r="A1256" s="39" t="str">
        <f>IF(Table1[[#This Row],[Name of Student]]="","",ROWS($A$1:A1252))</f>
        <v/>
      </c>
      <c r="B1256" s="36" t="str">
        <f>IF('Student Record'!A1253="","",'Student Record'!A1253)&amp;" "&amp;IF('Student Record'!B1253="","",'Student Record'!B1253)</f>
        <v xml:space="preserve"> </v>
      </c>
      <c r="C1256" s="35" t="str">
        <f>IF('Student Record'!C1253="","",'Student Record'!C1253)</f>
        <v/>
      </c>
      <c r="D1256" s="41" t="str">
        <f>IF('Student Record'!K1253="","",'Student Record'!K1253)</f>
        <v/>
      </c>
      <c r="E1256" s="41" t="str">
        <f>IF('Student Record'!E1253="","",'Student Record'!E1253)</f>
        <v/>
      </c>
      <c r="F1256" s="41" t="str">
        <f>IF('Student Record'!G1253="","",'Student Record'!G1253)</f>
        <v/>
      </c>
      <c r="G1256" s="41" t="str">
        <f>IF('Student Record'!H1253="","",'Student Record'!H1253)</f>
        <v/>
      </c>
      <c r="H1256" s="44" t="str">
        <f>IF('Student Record'!J1253="","",'Student Record'!J1253)</f>
        <v/>
      </c>
      <c r="I1256" s="44" t="str">
        <f>IF('Student Record'!D1253="","",'Student Record'!D1253)</f>
        <v/>
      </c>
      <c r="J1256" s="35" t="str">
        <f>IF('Student Record'!T1253="","",'Student Record'!T1253)</f>
        <v/>
      </c>
      <c r="K1256" s="35" t="str">
        <f>IF('Student Record'!V1253="","",'Student Record'!V1253)</f>
        <v/>
      </c>
      <c r="L1256" s="40" t="str">
        <f>IF('Student Record'!W1253="","",'Student Record'!W1253)</f>
        <v/>
      </c>
    </row>
    <row r="1257" spans="1:12" ht="20.100000000000001" customHeight="1" x14ac:dyDescent="0.25">
      <c r="A1257" s="39" t="str">
        <f>IF(Table1[[#This Row],[Name of Student]]="","",ROWS($A$1:A1253))</f>
        <v/>
      </c>
      <c r="B1257" s="36" t="str">
        <f>IF('Student Record'!A1254="","",'Student Record'!A1254)&amp;" "&amp;IF('Student Record'!B1254="","",'Student Record'!B1254)</f>
        <v xml:space="preserve"> </v>
      </c>
      <c r="C1257" s="35" t="str">
        <f>IF('Student Record'!C1254="","",'Student Record'!C1254)</f>
        <v/>
      </c>
      <c r="D1257" s="41" t="str">
        <f>IF('Student Record'!K1254="","",'Student Record'!K1254)</f>
        <v/>
      </c>
      <c r="E1257" s="41" t="str">
        <f>IF('Student Record'!E1254="","",'Student Record'!E1254)</f>
        <v/>
      </c>
      <c r="F1257" s="41" t="str">
        <f>IF('Student Record'!G1254="","",'Student Record'!G1254)</f>
        <v/>
      </c>
      <c r="G1257" s="41" t="str">
        <f>IF('Student Record'!H1254="","",'Student Record'!H1254)</f>
        <v/>
      </c>
      <c r="H1257" s="44" t="str">
        <f>IF('Student Record'!J1254="","",'Student Record'!J1254)</f>
        <v/>
      </c>
      <c r="I1257" s="44" t="str">
        <f>IF('Student Record'!D1254="","",'Student Record'!D1254)</f>
        <v/>
      </c>
      <c r="J1257" s="35" t="str">
        <f>IF('Student Record'!T1254="","",'Student Record'!T1254)</f>
        <v/>
      </c>
      <c r="K1257" s="35" t="str">
        <f>IF('Student Record'!V1254="","",'Student Record'!V1254)</f>
        <v/>
      </c>
      <c r="L1257" s="40" t="str">
        <f>IF('Student Record'!W1254="","",'Student Record'!W1254)</f>
        <v/>
      </c>
    </row>
    <row r="1258" spans="1:12" ht="20.100000000000001" customHeight="1" x14ac:dyDescent="0.25">
      <c r="A1258" s="39" t="str">
        <f>IF(Table1[[#This Row],[Name of Student]]="","",ROWS($A$1:A1254))</f>
        <v/>
      </c>
      <c r="B1258" s="36" t="str">
        <f>IF('Student Record'!A1255="","",'Student Record'!A1255)&amp;" "&amp;IF('Student Record'!B1255="","",'Student Record'!B1255)</f>
        <v xml:space="preserve"> </v>
      </c>
      <c r="C1258" s="35" t="str">
        <f>IF('Student Record'!C1255="","",'Student Record'!C1255)</f>
        <v/>
      </c>
      <c r="D1258" s="41" t="str">
        <f>IF('Student Record'!K1255="","",'Student Record'!K1255)</f>
        <v/>
      </c>
      <c r="E1258" s="41" t="str">
        <f>IF('Student Record'!E1255="","",'Student Record'!E1255)</f>
        <v/>
      </c>
      <c r="F1258" s="41" t="str">
        <f>IF('Student Record'!G1255="","",'Student Record'!G1255)</f>
        <v/>
      </c>
      <c r="G1258" s="41" t="str">
        <f>IF('Student Record'!H1255="","",'Student Record'!H1255)</f>
        <v/>
      </c>
      <c r="H1258" s="44" t="str">
        <f>IF('Student Record'!J1255="","",'Student Record'!J1255)</f>
        <v/>
      </c>
      <c r="I1258" s="44" t="str">
        <f>IF('Student Record'!D1255="","",'Student Record'!D1255)</f>
        <v/>
      </c>
      <c r="J1258" s="35" t="str">
        <f>IF('Student Record'!T1255="","",'Student Record'!T1255)</f>
        <v/>
      </c>
      <c r="K1258" s="35" t="str">
        <f>IF('Student Record'!V1255="","",'Student Record'!V1255)</f>
        <v/>
      </c>
      <c r="L1258" s="40" t="str">
        <f>IF('Student Record'!W1255="","",'Student Record'!W1255)</f>
        <v/>
      </c>
    </row>
    <row r="1259" spans="1:12" ht="20.100000000000001" customHeight="1" x14ac:dyDescent="0.25">
      <c r="A1259" s="39" t="str">
        <f>IF(Table1[[#This Row],[Name of Student]]="","",ROWS($A$1:A1255))</f>
        <v/>
      </c>
      <c r="B1259" s="36" t="str">
        <f>IF('Student Record'!A1256="","",'Student Record'!A1256)&amp;" "&amp;IF('Student Record'!B1256="","",'Student Record'!B1256)</f>
        <v xml:space="preserve"> </v>
      </c>
      <c r="C1259" s="35" t="str">
        <f>IF('Student Record'!C1256="","",'Student Record'!C1256)</f>
        <v/>
      </c>
      <c r="D1259" s="41" t="str">
        <f>IF('Student Record'!K1256="","",'Student Record'!K1256)</f>
        <v/>
      </c>
      <c r="E1259" s="41" t="str">
        <f>IF('Student Record'!E1256="","",'Student Record'!E1256)</f>
        <v/>
      </c>
      <c r="F1259" s="41" t="str">
        <f>IF('Student Record'!G1256="","",'Student Record'!G1256)</f>
        <v/>
      </c>
      <c r="G1259" s="41" t="str">
        <f>IF('Student Record'!H1256="","",'Student Record'!H1256)</f>
        <v/>
      </c>
      <c r="H1259" s="44" t="str">
        <f>IF('Student Record'!J1256="","",'Student Record'!J1256)</f>
        <v/>
      </c>
      <c r="I1259" s="44" t="str">
        <f>IF('Student Record'!D1256="","",'Student Record'!D1256)</f>
        <v/>
      </c>
      <c r="J1259" s="35" t="str">
        <f>IF('Student Record'!T1256="","",'Student Record'!T1256)</f>
        <v/>
      </c>
      <c r="K1259" s="35" t="str">
        <f>IF('Student Record'!V1256="","",'Student Record'!V1256)</f>
        <v/>
      </c>
      <c r="L1259" s="40" t="str">
        <f>IF('Student Record'!W1256="","",'Student Record'!W1256)</f>
        <v/>
      </c>
    </row>
    <row r="1260" spans="1:12" ht="20.100000000000001" customHeight="1" x14ac:dyDescent="0.25">
      <c r="A1260" s="39" t="str">
        <f>IF(Table1[[#This Row],[Name of Student]]="","",ROWS($A$1:A1256))</f>
        <v/>
      </c>
      <c r="B1260" s="36" t="str">
        <f>IF('Student Record'!A1257="","",'Student Record'!A1257)&amp;" "&amp;IF('Student Record'!B1257="","",'Student Record'!B1257)</f>
        <v xml:space="preserve"> </v>
      </c>
      <c r="C1260" s="35" t="str">
        <f>IF('Student Record'!C1257="","",'Student Record'!C1257)</f>
        <v/>
      </c>
      <c r="D1260" s="41" t="str">
        <f>IF('Student Record'!K1257="","",'Student Record'!K1257)</f>
        <v/>
      </c>
      <c r="E1260" s="41" t="str">
        <f>IF('Student Record'!E1257="","",'Student Record'!E1257)</f>
        <v/>
      </c>
      <c r="F1260" s="41" t="str">
        <f>IF('Student Record'!G1257="","",'Student Record'!G1257)</f>
        <v/>
      </c>
      <c r="G1260" s="41" t="str">
        <f>IF('Student Record'!H1257="","",'Student Record'!H1257)</f>
        <v/>
      </c>
      <c r="H1260" s="44" t="str">
        <f>IF('Student Record'!J1257="","",'Student Record'!J1257)</f>
        <v/>
      </c>
      <c r="I1260" s="44" t="str">
        <f>IF('Student Record'!D1257="","",'Student Record'!D1257)</f>
        <v/>
      </c>
      <c r="J1260" s="35" t="str">
        <f>IF('Student Record'!T1257="","",'Student Record'!T1257)</f>
        <v/>
      </c>
      <c r="K1260" s="35" t="str">
        <f>IF('Student Record'!V1257="","",'Student Record'!V1257)</f>
        <v/>
      </c>
      <c r="L1260" s="40" t="str">
        <f>IF('Student Record'!W1257="","",'Student Record'!W1257)</f>
        <v/>
      </c>
    </row>
    <row r="1261" spans="1:12" ht="20.100000000000001" customHeight="1" x14ac:dyDescent="0.25">
      <c r="A1261" s="39" t="str">
        <f>IF(Table1[[#This Row],[Name of Student]]="","",ROWS($A$1:A1257))</f>
        <v/>
      </c>
      <c r="B1261" s="36" t="str">
        <f>IF('Student Record'!A1258="","",'Student Record'!A1258)&amp;" "&amp;IF('Student Record'!B1258="","",'Student Record'!B1258)</f>
        <v xml:space="preserve"> </v>
      </c>
      <c r="C1261" s="35" t="str">
        <f>IF('Student Record'!C1258="","",'Student Record'!C1258)</f>
        <v/>
      </c>
      <c r="D1261" s="41" t="str">
        <f>IF('Student Record'!K1258="","",'Student Record'!K1258)</f>
        <v/>
      </c>
      <c r="E1261" s="41" t="str">
        <f>IF('Student Record'!E1258="","",'Student Record'!E1258)</f>
        <v/>
      </c>
      <c r="F1261" s="41" t="str">
        <f>IF('Student Record'!G1258="","",'Student Record'!G1258)</f>
        <v/>
      </c>
      <c r="G1261" s="41" t="str">
        <f>IF('Student Record'!H1258="","",'Student Record'!H1258)</f>
        <v/>
      </c>
      <c r="H1261" s="44" t="str">
        <f>IF('Student Record'!J1258="","",'Student Record'!J1258)</f>
        <v/>
      </c>
      <c r="I1261" s="44" t="str">
        <f>IF('Student Record'!D1258="","",'Student Record'!D1258)</f>
        <v/>
      </c>
      <c r="J1261" s="35" t="str">
        <f>IF('Student Record'!T1258="","",'Student Record'!T1258)</f>
        <v/>
      </c>
      <c r="K1261" s="35" t="str">
        <f>IF('Student Record'!V1258="","",'Student Record'!V1258)</f>
        <v/>
      </c>
      <c r="L1261" s="40" t="str">
        <f>IF('Student Record'!W1258="","",'Student Record'!W1258)</f>
        <v/>
      </c>
    </row>
    <row r="1262" spans="1:12" ht="20.100000000000001" customHeight="1" x14ac:dyDescent="0.25">
      <c r="A1262" s="39" t="str">
        <f>IF(Table1[[#This Row],[Name of Student]]="","",ROWS($A$1:A1258))</f>
        <v/>
      </c>
      <c r="B1262" s="36" t="str">
        <f>IF('Student Record'!A1259="","",'Student Record'!A1259)&amp;" "&amp;IF('Student Record'!B1259="","",'Student Record'!B1259)</f>
        <v xml:space="preserve"> </v>
      </c>
      <c r="C1262" s="35" t="str">
        <f>IF('Student Record'!C1259="","",'Student Record'!C1259)</f>
        <v/>
      </c>
      <c r="D1262" s="41" t="str">
        <f>IF('Student Record'!K1259="","",'Student Record'!K1259)</f>
        <v/>
      </c>
      <c r="E1262" s="41" t="str">
        <f>IF('Student Record'!E1259="","",'Student Record'!E1259)</f>
        <v/>
      </c>
      <c r="F1262" s="41" t="str">
        <f>IF('Student Record'!G1259="","",'Student Record'!G1259)</f>
        <v/>
      </c>
      <c r="G1262" s="41" t="str">
        <f>IF('Student Record'!H1259="","",'Student Record'!H1259)</f>
        <v/>
      </c>
      <c r="H1262" s="44" t="str">
        <f>IF('Student Record'!J1259="","",'Student Record'!J1259)</f>
        <v/>
      </c>
      <c r="I1262" s="44" t="str">
        <f>IF('Student Record'!D1259="","",'Student Record'!D1259)</f>
        <v/>
      </c>
      <c r="J1262" s="35" t="str">
        <f>IF('Student Record'!T1259="","",'Student Record'!T1259)</f>
        <v/>
      </c>
      <c r="K1262" s="35" t="str">
        <f>IF('Student Record'!V1259="","",'Student Record'!V1259)</f>
        <v/>
      </c>
      <c r="L1262" s="40" t="str">
        <f>IF('Student Record'!W1259="","",'Student Record'!W1259)</f>
        <v/>
      </c>
    </row>
    <row r="1263" spans="1:12" ht="20.100000000000001" customHeight="1" x14ac:dyDescent="0.25">
      <c r="A1263" s="39" t="str">
        <f>IF(Table1[[#This Row],[Name of Student]]="","",ROWS($A$1:A1259))</f>
        <v/>
      </c>
      <c r="B1263" s="36" t="str">
        <f>IF('Student Record'!A1260="","",'Student Record'!A1260)&amp;" "&amp;IF('Student Record'!B1260="","",'Student Record'!B1260)</f>
        <v xml:space="preserve"> </v>
      </c>
      <c r="C1263" s="35" t="str">
        <f>IF('Student Record'!C1260="","",'Student Record'!C1260)</f>
        <v/>
      </c>
      <c r="D1263" s="41" t="str">
        <f>IF('Student Record'!K1260="","",'Student Record'!K1260)</f>
        <v/>
      </c>
      <c r="E1263" s="41" t="str">
        <f>IF('Student Record'!E1260="","",'Student Record'!E1260)</f>
        <v/>
      </c>
      <c r="F1263" s="41" t="str">
        <f>IF('Student Record'!G1260="","",'Student Record'!G1260)</f>
        <v/>
      </c>
      <c r="G1263" s="41" t="str">
        <f>IF('Student Record'!H1260="","",'Student Record'!H1260)</f>
        <v/>
      </c>
      <c r="H1263" s="44" t="str">
        <f>IF('Student Record'!J1260="","",'Student Record'!J1260)</f>
        <v/>
      </c>
      <c r="I1263" s="44" t="str">
        <f>IF('Student Record'!D1260="","",'Student Record'!D1260)</f>
        <v/>
      </c>
      <c r="J1263" s="35" t="str">
        <f>IF('Student Record'!T1260="","",'Student Record'!T1260)</f>
        <v/>
      </c>
      <c r="K1263" s="35" t="str">
        <f>IF('Student Record'!V1260="","",'Student Record'!V1260)</f>
        <v/>
      </c>
      <c r="L1263" s="40" t="str">
        <f>IF('Student Record'!W1260="","",'Student Record'!W1260)</f>
        <v/>
      </c>
    </row>
    <row r="1264" spans="1:12" ht="20.100000000000001" customHeight="1" x14ac:dyDescent="0.25">
      <c r="A1264" s="39" t="str">
        <f>IF(Table1[[#This Row],[Name of Student]]="","",ROWS($A$1:A1260))</f>
        <v/>
      </c>
      <c r="B1264" s="36" t="str">
        <f>IF('Student Record'!A1261="","",'Student Record'!A1261)&amp;" "&amp;IF('Student Record'!B1261="","",'Student Record'!B1261)</f>
        <v xml:space="preserve"> </v>
      </c>
      <c r="C1264" s="35" t="str">
        <f>IF('Student Record'!C1261="","",'Student Record'!C1261)</f>
        <v/>
      </c>
      <c r="D1264" s="41" t="str">
        <f>IF('Student Record'!K1261="","",'Student Record'!K1261)</f>
        <v/>
      </c>
      <c r="E1264" s="41" t="str">
        <f>IF('Student Record'!E1261="","",'Student Record'!E1261)</f>
        <v/>
      </c>
      <c r="F1264" s="41" t="str">
        <f>IF('Student Record'!G1261="","",'Student Record'!G1261)</f>
        <v/>
      </c>
      <c r="G1264" s="41" t="str">
        <f>IF('Student Record'!H1261="","",'Student Record'!H1261)</f>
        <v/>
      </c>
      <c r="H1264" s="44" t="str">
        <f>IF('Student Record'!J1261="","",'Student Record'!J1261)</f>
        <v/>
      </c>
      <c r="I1264" s="44" t="str">
        <f>IF('Student Record'!D1261="","",'Student Record'!D1261)</f>
        <v/>
      </c>
      <c r="J1264" s="35" t="str">
        <f>IF('Student Record'!T1261="","",'Student Record'!T1261)</f>
        <v/>
      </c>
      <c r="K1264" s="35" t="str">
        <f>IF('Student Record'!V1261="","",'Student Record'!V1261)</f>
        <v/>
      </c>
      <c r="L1264" s="40" t="str">
        <f>IF('Student Record'!W1261="","",'Student Record'!W1261)</f>
        <v/>
      </c>
    </row>
    <row r="1265" spans="1:12" ht="20.100000000000001" customHeight="1" x14ac:dyDescent="0.25">
      <c r="A1265" s="39" t="str">
        <f>IF(Table1[[#This Row],[Name of Student]]="","",ROWS($A$1:A1261))</f>
        <v/>
      </c>
      <c r="B1265" s="36" t="str">
        <f>IF('Student Record'!A1262="","",'Student Record'!A1262)&amp;" "&amp;IF('Student Record'!B1262="","",'Student Record'!B1262)</f>
        <v xml:space="preserve"> </v>
      </c>
      <c r="C1265" s="35" t="str">
        <f>IF('Student Record'!C1262="","",'Student Record'!C1262)</f>
        <v/>
      </c>
      <c r="D1265" s="41" t="str">
        <f>IF('Student Record'!K1262="","",'Student Record'!K1262)</f>
        <v/>
      </c>
      <c r="E1265" s="41" t="str">
        <f>IF('Student Record'!E1262="","",'Student Record'!E1262)</f>
        <v/>
      </c>
      <c r="F1265" s="41" t="str">
        <f>IF('Student Record'!G1262="","",'Student Record'!G1262)</f>
        <v/>
      </c>
      <c r="G1265" s="41" t="str">
        <f>IF('Student Record'!H1262="","",'Student Record'!H1262)</f>
        <v/>
      </c>
      <c r="H1265" s="44" t="str">
        <f>IF('Student Record'!J1262="","",'Student Record'!J1262)</f>
        <v/>
      </c>
      <c r="I1265" s="44" t="str">
        <f>IF('Student Record'!D1262="","",'Student Record'!D1262)</f>
        <v/>
      </c>
      <c r="J1265" s="35" t="str">
        <f>IF('Student Record'!T1262="","",'Student Record'!T1262)</f>
        <v/>
      </c>
      <c r="K1265" s="35" t="str">
        <f>IF('Student Record'!V1262="","",'Student Record'!V1262)</f>
        <v/>
      </c>
      <c r="L1265" s="40" t="str">
        <f>IF('Student Record'!W1262="","",'Student Record'!W1262)</f>
        <v/>
      </c>
    </row>
    <row r="1266" spans="1:12" ht="20.100000000000001" customHeight="1" x14ac:dyDescent="0.25">
      <c r="A1266" s="39" t="str">
        <f>IF(Table1[[#This Row],[Name of Student]]="","",ROWS($A$1:A1262))</f>
        <v/>
      </c>
      <c r="B1266" s="36" t="str">
        <f>IF('Student Record'!A1263="","",'Student Record'!A1263)&amp;" "&amp;IF('Student Record'!B1263="","",'Student Record'!B1263)</f>
        <v xml:space="preserve"> </v>
      </c>
      <c r="C1266" s="35" t="str">
        <f>IF('Student Record'!C1263="","",'Student Record'!C1263)</f>
        <v/>
      </c>
      <c r="D1266" s="41" t="str">
        <f>IF('Student Record'!K1263="","",'Student Record'!K1263)</f>
        <v/>
      </c>
      <c r="E1266" s="41" t="str">
        <f>IF('Student Record'!E1263="","",'Student Record'!E1263)</f>
        <v/>
      </c>
      <c r="F1266" s="41" t="str">
        <f>IF('Student Record'!G1263="","",'Student Record'!G1263)</f>
        <v/>
      </c>
      <c r="G1266" s="41" t="str">
        <f>IF('Student Record'!H1263="","",'Student Record'!H1263)</f>
        <v/>
      </c>
      <c r="H1266" s="44" t="str">
        <f>IF('Student Record'!J1263="","",'Student Record'!J1263)</f>
        <v/>
      </c>
      <c r="I1266" s="44" t="str">
        <f>IF('Student Record'!D1263="","",'Student Record'!D1263)</f>
        <v/>
      </c>
      <c r="J1266" s="35" t="str">
        <f>IF('Student Record'!T1263="","",'Student Record'!T1263)</f>
        <v/>
      </c>
      <c r="K1266" s="35" t="str">
        <f>IF('Student Record'!V1263="","",'Student Record'!V1263)</f>
        <v/>
      </c>
      <c r="L1266" s="40" t="str">
        <f>IF('Student Record'!W1263="","",'Student Record'!W1263)</f>
        <v/>
      </c>
    </row>
    <row r="1267" spans="1:12" ht="20.100000000000001" customHeight="1" x14ac:dyDescent="0.25">
      <c r="A1267" s="39" t="str">
        <f>IF(Table1[[#This Row],[Name of Student]]="","",ROWS($A$1:A1263))</f>
        <v/>
      </c>
      <c r="B1267" s="36" t="str">
        <f>IF('Student Record'!A1264="","",'Student Record'!A1264)&amp;" "&amp;IF('Student Record'!B1264="","",'Student Record'!B1264)</f>
        <v xml:space="preserve"> </v>
      </c>
      <c r="C1267" s="35" t="str">
        <f>IF('Student Record'!C1264="","",'Student Record'!C1264)</f>
        <v/>
      </c>
      <c r="D1267" s="41" t="str">
        <f>IF('Student Record'!K1264="","",'Student Record'!K1264)</f>
        <v/>
      </c>
      <c r="E1267" s="41" t="str">
        <f>IF('Student Record'!E1264="","",'Student Record'!E1264)</f>
        <v/>
      </c>
      <c r="F1267" s="41" t="str">
        <f>IF('Student Record'!G1264="","",'Student Record'!G1264)</f>
        <v/>
      </c>
      <c r="G1267" s="41" t="str">
        <f>IF('Student Record'!H1264="","",'Student Record'!H1264)</f>
        <v/>
      </c>
      <c r="H1267" s="44" t="str">
        <f>IF('Student Record'!J1264="","",'Student Record'!J1264)</f>
        <v/>
      </c>
      <c r="I1267" s="44" t="str">
        <f>IF('Student Record'!D1264="","",'Student Record'!D1264)</f>
        <v/>
      </c>
      <c r="J1267" s="35" t="str">
        <f>IF('Student Record'!T1264="","",'Student Record'!T1264)</f>
        <v/>
      </c>
      <c r="K1267" s="35" t="str">
        <f>IF('Student Record'!V1264="","",'Student Record'!V1264)</f>
        <v/>
      </c>
      <c r="L1267" s="40" t="str">
        <f>IF('Student Record'!W1264="","",'Student Record'!W1264)</f>
        <v/>
      </c>
    </row>
    <row r="1268" spans="1:12" ht="20.100000000000001" customHeight="1" x14ac:dyDescent="0.25">
      <c r="A1268" s="39" t="str">
        <f>IF(Table1[[#This Row],[Name of Student]]="","",ROWS($A$1:A1264))</f>
        <v/>
      </c>
      <c r="B1268" s="36" t="str">
        <f>IF('Student Record'!A1265="","",'Student Record'!A1265)&amp;" "&amp;IF('Student Record'!B1265="","",'Student Record'!B1265)</f>
        <v xml:space="preserve"> </v>
      </c>
      <c r="C1268" s="35" t="str">
        <f>IF('Student Record'!C1265="","",'Student Record'!C1265)</f>
        <v/>
      </c>
      <c r="D1268" s="41" t="str">
        <f>IF('Student Record'!K1265="","",'Student Record'!K1265)</f>
        <v/>
      </c>
      <c r="E1268" s="41" t="str">
        <f>IF('Student Record'!E1265="","",'Student Record'!E1265)</f>
        <v/>
      </c>
      <c r="F1268" s="41" t="str">
        <f>IF('Student Record'!G1265="","",'Student Record'!G1265)</f>
        <v/>
      </c>
      <c r="G1268" s="41" t="str">
        <f>IF('Student Record'!H1265="","",'Student Record'!H1265)</f>
        <v/>
      </c>
      <c r="H1268" s="44" t="str">
        <f>IF('Student Record'!J1265="","",'Student Record'!J1265)</f>
        <v/>
      </c>
      <c r="I1268" s="44" t="str">
        <f>IF('Student Record'!D1265="","",'Student Record'!D1265)</f>
        <v/>
      </c>
      <c r="J1268" s="35" t="str">
        <f>IF('Student Record'!T1265="","",'Student Record'!T1265)</f>
        <v/>
      </c>
      <c r="K1268" s="35" t="str">
        <f>IF('Student Record'!V1265="","",'Student Record'!V1265)</f>
        <v/>
      </c>
      <c r="L1268" s="40" t="str">
        <f>IF('Student Record'!W1265="","",'Student Record'!W1265)</f>
        <v/>
      </c>
    </row>
    <row r="1269" spans="1:12" ht="20.100000000000001" customHeight="1" x14ac:dyDescent="0.25">
      <c r="A1269" s="39" t="str">
        <f>IF(Table1[[#This Row],[Name of Student]]="","",ROWS($A$1:A1265))</f>
        <v/>
      </c>
      <c r="B1269" s="36" t="str">
        <f>IF('Student Record'!A1266="","",'Student Record'!A1266)&amp;" "&amp;IF('Student Record'!B1266="","",'Student Record'!B1266)</f>
        <v xml:space="preserve"> </v>
      </c>
      <c r="C1269" s="35" t="str">
        <f>IF('Student Record'!C1266="","",'Student Record'!C1266)</f>
        <v/>
      </c>
      <c r="D1269" s="41" t="str">
        <f>IF('Student Record'!K1266="","",'Student Record'!K1266)</f>
        <v/>
      </c>
      <c r="E1269" s="41" t="str">
        <f>IF('Student Record'!E1266="","",'Student Record'!E1266)</f>
        <v/>
      </c>
      <c r="F1269" s="41" t="str">
        <f>IF('Student Record'!G1266="","",'Student Record'!G1266)</f>
        <v/>
      </c>
      <c r="G1269" s="41" t="str">
        <f>IF('Student Record'!H1266="","",'Student Record'!H1266)</f>
        <v/>
      </c>
      <c r="H1269" s="44" t="str">
        <f>IF('Student Record'!J1266="","",'Student Record'!J1266)</f>
        <v/>
      </c>
      <c r="I1269" s="44" t="str">
        <f>IF('Student Record'!D1266="","",'Student Record'!D1266)</f>
        <v/>
      </c>
      <c r="J1269" s="35" t="str">
        <f>IF('Student Record'!T1266="","",'Student Record'!T1266)</f>
        <v/>
      </c>
      <c r="K1269" s="35" t="str">
        <f>IF('Student Record'!V1266="","",'Student Record'!V1266)</f>
        <v/>
      </c>
      <c r="L1269" s="40" t="str">
        <f>IF('Student Record'!W1266="","",'Student Record'!W1266)</f>
        <v/>
      </c>
    </row>
    <row r="1270" spans="1:12" ht="20.100000000000001" customHeight="1" x14ac:dyDescent="0.25">
      <c r="A1270" s="39" t="str">
        <f>IF(Table1[[#This Row],[Name of Student]]="","",ROWS($A$1:A1266))</f>
        <v/>
      </c>
      <c r="B1270" s="36" t="str">
        <f>IF('Student Record'!A1267="","",'Student Record'!A1267)&amp;" "&amp;IF('Student Record'!B1267="","",'Student Record'!B1267)</f>
        <v xml:space="preserve"> </v>
      </c>
      <c r="C1270" s="35" t="str">
        <f>IF('Student Record'!C1267="","",'Student Record'!C1267)</f>
        <v/>
      </c>
      <c r="D1270" s="41" t="str">
        <f>IF('Student Record'!K1267="","",'Student Record'!K1267)</f>
        <v/>
      </c>
      <c r="E1270" s="41" t="str">
        <f>IF('Student Record'!E1267="","",'Student Record'!E1267)</f>
        <v/>
      </c>
      <c r="F1270" s="41" t="str">
        <f>IF('Student Record'!G1267="","",'Student Record'!G1267)</f>
        <v/>
      </c>
      <c r="G1270" s="41" t="str">
        <f>IF('Student Record'!H1267="","",'Student Record'!H1267)</f>
        <v/>
      </c>
      <c r="H1270" s="44" t="str">
        <f>IF('Student Record'!J1267="","",'Student Record'!J1267)</f>
        <v/>
      </c>
      <c r="I1270" s="44" t="str">
        <f>IF('Student Record'!D1267="","",'Student Record'!D1267)</f>
        <v/>
      </c>
      <c r="J1270" s="35" t="str">
        <f>IF('Student Record'!T1267="","",'Student Record'!T1267)</f>
        <v/>
      </c>
      <c r="K1270" s="35" t="str">
        <f>IF('Student Record'!V1267="","",'Student Record'!V1267)</f>
        <v/>
      </c>
      <c r="L1270" s="40" t="str">
        <f>IF('Student Record'!W1267="","",'Student Record'!W1267)</f>
        <v/>
      </c>
    </row>
    <row r="1271" spans="1:12" ht="20.100000000000001" customHeight="1" x14ac:dyDescent="0.25">
      <c r="A1271" s="39" t="str">
        <f>IF(Table1[[#This Row],[Name of Student]]="","",ROWS($A$1:A1267))</f>
        <v/>
      </c>
      <c r="B1271" s="36" t="str">
        <f>IF('Student Record'!A1268="","",'Student Record'!A1268)&amp;" "&amp;IF('Student Record'!B1268="","",'Student Record'!B1268)</f>
        <v xml:space="preserve"> </v>
      </c>
      <c r="C1271" s="35" t="str">
        <f>IF('Student Record'!C1268="","",'Student Record'!C1268)</f>
        <v/>
      </c>
      <c r="D1271" s="41" t="str">
        <f>IF('Student Record'!K1268="","",'Student Record'!K1268)</f>
        <v/>
      </c>
      <c r="E1271" s="41" t="str">
        <f>IF('Student Record'!E1268="","",'Student Record'!E1268)</f>
        <v/>
      </c>
      <c r="F1271" s="41" t="str">
        <f>IF('Student Record'!G1268="","",'Student Record'!G1268)</f>
        <v/>
      </c>
      <c r="G1271" s="41" t="str">
        <f>IF('Student Record'!H1268="","",'Student Record'!H1268)</f>
        <v/>
      </c>
      <c r="H1271" s="44" t="str">
        <f>IF('Student Record'!J1268="","",'Student Record'!J1268)</f>
        <v/>
      </c>
      <c r="I1271" s="44" t="str">
        <f>IF('Student Record'!D1268="","",'Student Record'!D1268)</f>
        <v/>
      </c>
      <c r="J1271" s="35" t="str">
        <f>IF('Student Record'!T1268="","",'Student Record'!T1268)</f>
        <v/>
      </c>
      <c r="K1271" s="35" t="str">
        <f>IF('Student Record'!V1268="","",'Student Record'!V1268)</f>
        <v/>
      </c>
      <c r="L1271" s="40" t="str">
        <f>IF('Student Record'!W1268="","",'Student Record'!W1268)</f>
        <v/>
      </c>
    </row>
    <row r="1272" spans="1:12" ht="20.100000000000001" customHeight="1" x14ac:dyDescent="0.25">
      <c r="A1272" s="39" t="str">
        <f>IF(Table1[[#This Row],[Name of Student]]="","",ROWS($A$1:A1268))</f>
        <v/>
      </c>
      <c r="B1272" s="36" t="str">
        <f>IF('Student Record'!A1269="","",'Student Record'!A1269)&amp;" "&amp;IF('Student Record'!B1269="","",'Student Record'!B1269)</f>
        <v xml:space="preserve"> </v>
      </c>
      <c r="C1272" s="35" t="str">
        <f>IF('Student Record'!C1269="","",'Student Record'!C1269)</f>
        <v/>
      </c>
      <c r="D1272" s="41" t="str">
        <f>IF('Student Record'!K1269="","",'Student Record'!K1269)</f>
        <v/>
      </c>
      <c r="E1272" s="41" t="str">
        <f>IF('Student Record'!E1269="","",'Student Record'!E1269)</f>
        <v/>
      </c>
      <c r="F1272" s="41" t="str">
        <f>IF('Student Record'!G1269="","",'Student Record'!G1269)</f>
        <v/>
      </c>
      <c r="G1272" s="41" t="str">
        <f>IF('Student Record'!H1269="","",'Student Record'!H1269)</f>
        <v/>
      </c>
      <c r="H1272" s="44" t="str">
        <f>IF('Student Record'!J1269="","",'Student Record'!J1269)</f>
        <v/>
      </c>
      <c r="I1272" s="44" t="str">
        <f>IF('Student Record'!D1269="","",'Student Record'!D1269)</f>
        <v/>
      </c>
      <c r="J1272" s="35" t="str">
        <f>IF('Student Record'!T1269="","",'Student Record'!T1269)</f>
        <v/>
      </c>
      <c r="K1272" s="35" t="str">
        <f>IF('Student Record'!V1269="","",'Student Record'!V1269)</f>
        <v/>
      </c>
      <c r="L1272" s="40" t="str">
        <f>IF('Student Record'!W1269="","",'Student Record'!W1269)</f>
        <v/>
      </c>
    </row>
    <row r="1273" spans="1:12" ht="20.100000000000001" customHeight="1" x14ac:dyDescent="0.25">
      <c r="A1273" s="39" t="str">
        <f>IF(Table1[[#This Row],[Name of Student]]="","",ROWS($A$1:A1269))</f>
        <v/>
      </c>
      <c r="B1273" s="36" t="str">
        <f>IF('Student Record'!A1270="","",'Student Record'!A1270)&amp;" "&amp;IF('Student Record'!B1270="","",'Student Record'!B1270)</f>
        <v xml:space="preserve"> </v>
      </c>
      <c r="C1273" s="35" t="str">
        <f>IF('Student Record'!C1270="","",'Student Record'!C1270)</f>
        <v/>
      </c>
      <c r="D1273" s="41" t="str">
        <f>IF('Student Record'!K1270="","",'Student Record'!K1270)</f>
        <v/>
      </c>
      <c r="E1273" s="41" t="str">
        <f>IF('Student Record'!E1270="","",'Student Record'!E1270)</f>
        <v/>
      </c>
      <c r="F1273" s="41" t="str">
        <f>IF('Student Record'!G1270="","",'Student Record'!G1270)</f>
        <v/>
      </c>
      <c r="G1273" s="41" t="str">
        <f>IF('Student Record'!H1270="","",'Student Record'!H1270)</f>
        <v/>
      </c>
      <c r="H1273" s="44" t="str">
        <f>IF('Student Record'!J1270="","",'Student Record'!J1270)</f>
        <v/>
      </c>
      <c r="I1273" s="44" t="str">
        <f>IF('Student Record'!D1270="","",'Student Record'!D1270)</f>
        <v/>
      </c>
      <c r="J1273" s="35" t="str">
        <f>IF('Student Record'!T1270="","",'Student Record'!T1270)</f>
        <v/>
      </c>
      <c r="K1273" s="35" t="str">
        <f>IF('Student Record'!V1270="","",'Student Record'!V1270)</f>
        <v/>
      </c>
      <c r="L1273" s="40" t="str">
        <f>IF('Student Record'!W1270="","",'Student Record'!W1270)</f>
        <v/>
      </c>
    </row>
    <row r="1274" spans="1:12" ht="20.100000000000001" customHeight="1" x14ac:dyDescent="0.25">
      <c r="A1274" s="39" t="str">
        <f>IF(Table1[[#This Row],[Name of Student]]="","",ROWS($A$1:A1270))</f>
        <v/>
      </c>
      <c r="B1274" s="36" t="str">
        <f>IF('Student Record'!A1271="","",'Student Record'!A1271)&amp;" "&amp;IF('Student Record'!B1271="","",'Student Record'!B1271)</f>
        <v xml:space="preserve"> </v>
      </c>
      <c r="C1274" s="35" t="str">
        <f>IF('Student Record'!C1271="","",'Student Record'!C1271)</f>
        <v/>
      </c>
      <c r="D1274" s="41" t="str">
        <f>IF('Student Record'!K1271="","",'Student Record'!K1271)</f>
        <v/>
      </c>
      <c r="E1274" s="41" t="str">
        <f>IF('Student Record'!E1271="","",'Student Record'!E1271)</f>
        <v/>
      </c>
      <c r="F1274" s="41" t="str">
        <f>IF('Student Record'!G1271="","",'Student Record'!G1271)</f>
        <v/>
      </c>
      <c r="G1274" s="41" t="str">
        <f>IF('Student Record'!H1271="","",'Student Record'!H1271)</f>
        <v/>
      </c>
      <c r="H1274" s="44" t="str">
        <f>IF('Student Record'!J1271="","",'Student Record'!J1271)</f>
        <v/>
      </c>
      <c r="I1274" s="44" t="str">
        <f>IF('Student Record'!D1271="","",'Student Record'!D1271)</f>
        <v/>
      </c>
      <c r="J1274" s="35" t="str">
        <f>IF('Student Record'!T1271="","",'Student Record'!T1271)</f>
        <v/>
      </c>
      <c r="K1274" s="35" t="str">
        <f>IF('Student Record'!V1271="","",'Student Record'!V1271)</f>
        <v/>
      </c>
      <c r="L1274" s="40" t="str">
        <f>IF('Student Record'!W1271="","",'Student Record'!W1271)</f>
        <v/>
      </c>
    </row>
    <row r="1275" spans="1:12" ht="20.100000000000001" customHeight="1" x14ac:dyDescent="0.25">
      <c r="A1275" s="39" t="str">
        <f>IF(Table1[[#This Row],[Name of Student]]="","",ROWS($A$1:A1271))</f>
        <v/>
      </c>
      <c r="B1275" s="36" t="str">
        <f>IF('Student Record'!A1272="","",'Student Record'!A1272)&amp;" "&amp;IF('Student Record'!B1272="","",'Student Record'!B1272)</f>
        <v xml:space="preserve"> </v>
      </c>
      <c r="C1275" s="35" t="str">
        <f>IF('Student Record'!C1272="","",'Student Record'!C1272)</f>
        <v/>
      </c>
      <c r="D1275" s="41" t="str">
        <f>IF('Student Record'!K1272="","",'Student Record'!K1272)</f>
        <v/>
      </c>
      <c r="E1275" s="41" t="str">
        <f>IF('Student Record'!E1272="","",'Student Record'!E1272)</f>
        <v/>
      </c>
      <c r="F1275" s="41" t="str">
        <f>IF('Student Record'!G1272="","",'Student Record'!G1272)</f>
        <v/>
      </c>
      <c r="G1275" s="41" t="str">
        <f>IF('Student Record'!H1272="","",'Student Record'!H1272)</f>
        <v/>
      </c>
      <c r="H1275" s="44" t="str">
        <f>IF('Student Record'!J1272="","",'Student Record'!J1272)</f>
        <v/>
      </c>
      <c r="I1275" s="44" t="str">
        <f>IF('Student Record'!D1272="","",'Student Record'!D1272)</f>
        <v/>
      </c>
      <c r="J1275" s="35" t="str">
        <f>IF('Student Record'!T1272="","",'Student Record'!T1272)</f>
        <v/>
      </c>
      <c r="K1275" s="35" t="str">
        <f>IF('Student Record'!V1272="","",'Student Record'!V1272)</f>
        <v/>
      </c>
      <c r="L1275" s="40" t="str">
        <f>IF('Student Record'!W1272="","",'Student Record'!W1272)</f>
        <v/>
      </c>
    </row>
    <row r="1276" spans="1:12" ht="20.100000000000001" customHeight="1" x14ac:dyDescent="0.25">
      <c r="A1276" s="39" t="str">
        <f>IF(Table1[[#This Row],[Name of Student]]="","",ROWS($A$1:A1272))</f>
        <v/>
      </c>
      <c r="B1276" s="36" t="str">
        <f>IF('Student Record'!A1273="","",'Student Record'!A1273)&amp;" "&amp;IF('Student Record'!B1273="","",'Student Record'!B1273)</f>
        <v xml:space="preserve"> </v>
      </c>
      <c r="C1276" s="35" t="str">
        <f>IF('Student Record'!C1273="","",'Student Record'!C1273)</f>
        <v/>
      </c>
      <c r="D1276" s="41" t="str">
        <f>IF('Student Record'!K1273="","",'Student Record'!K1273)</f>
        <v/>
      </c>
      <c r="E1276" s="41" t="str">
        <f>IF('Student Record'!E1273="","",'Student Record'!E1273)</f>
        <v/>
      </c>
      <c r="F1276" s="41" t="str">
        <f>IF('Student Record'!G1273="","",'Student Record'!G1273)</f>
        <v/>
      </c>
      <c r="G1276" s="41" t="str">
        <f>IF('Student Record'!H1273="","",'Student Record'!H1273)</f>
        <v/>
      </c>
      <c r="H1276" s="44" t="str">
        <f>IF('Student Record'!J1273="","",'Student Record'!J1273)</f>
        <v/>
      </c>
      <c r="I1276" s="44" t="str">
        <f>IF('Student Record'!D1273="","",'Student Record'!D1273)</f>
        <v/>
      </c>
      <c r="J1276" s="35" t="str">
        <f>IF('Student Record'!T1273="","",'Student Record'!T1273)</f>
        <v/>
      </c>
      <c r="K1276" s="35" t="str">
        <f>IF('Student Record'!V1273="","",'Student Record'!V1273)</f>
        <v/>
      </c>
      <c r="L1276" s="40" t="str">
        <f>IF('Student Record'!W1273="","",'Student Record'!W1273)</f>
        <v/>
      </c>
    </row>
    <row r="1277" spans="1:12" ht="20.100000000000001" customHeight="1" x14ac:dyDescent="0.25">
      <c r="A1277" s="39" t="str">
        <f>IF(Table1[[#This Row],[Name of Student]]="","",ROWS($A$1:A1273))</f>
        <v/>
      </c>
      <c r="B1277" s="36" t="str">
        <f>IF('Student Record'!A1274="","",'Student Record'!A1274)&amp;" "&amp;IF('Student Record'!B1274="","",'Student Record'!B1274)</f>
        <v xml:space="preserve"> </v>
      </c>
      <c r="C1277" s="35" t="str">
        <f>IF('Student Record'!C1274="","",'Student Record'!C1274)</f>
        <v/>
      </c>
      <c r="D1277" s="41" t="str">
        <f>IF('Student Record'!K1274="","",'Student Record'!K1274)</f>
        <v/>
      </c>
      <c r="E1277" s="41" t="str">
        <f>IF('Student Record'!E1274="","",'Student Record'!E1274)</f>
        <v/>
      </c>
      <c r="F1277" s="41" t="str">
        <f>IF('Student Record'!G1274="","",'Student Record'!G1274)</f>
        <v/>
      </c>
      <c r="G1277" s="41" t="str">
        <f>IF('Student Record'!H1274="","",'Student Record'!H1274)</f>
        <v/>
      </c>
      <c r="H1277" s="44" t="str">
        <f>IF('Student Record'!J1274="","",'Student Record'!J1274)</f>
        <v/>
      </c>
      <c r="I1277" s="44" t="str">
        <f>IF('Student Record'!D1274="","",'Student Record'!D1274)</f>
        <v/>
      </c>
      <c r="J1277" s="35" t="str">
        <f>IF('Student Record'!T1274="","",'Student Record'!T1274)</f>
        <v/>
      </c>
      <c r="K1277" s="35" t="str">
        <f>IF('Student Record'!V1274="","",'Student Record'!V1274)</f>
        <v/>
      </c>
      <c r="L1277" s="40" t="str">
        <f>IF('Student Record'!W1274="","",'Student Record'!W1274)</f>
        <v/>
      </c>
    </row>
    <row r="1278" spans="1:12" ht="20.100000000000001" customHeight="1" x14ac:dyDescent="0.25">
      <c r="A1278" s="39" t="str">
        <f>IF(Table1[[#This Row],[Name of Student]]="","",ROWS($A$1:A1274))</f>
        <v/>
      </c>
      <c r="B1278" s="36" t="str">
        <f>IF('Student Record'!A1275="","",'Student Record'!A1275)&amp;" "&amp;IF('Student Record'!B1275="","",'Student Record'!B1275)</f>
        <v xml:space="preserve"> </v>
      </c>
      <c r="C1278" s="35" t="str">
        <f>IF('Student Record'!C1275="","",'Student Record'!C1275)</f>
        <v/>
      </c>
      <c r="D1278" s="41" t="str">
        <f>IF('Student Record'!K1275="","",'Student Record'!K1275)</f>
        <v/>
      </c>
      <c r="E1278" s="41" t="str">
        <f>IF('Student Record'!E1275="","",'Student Record'!E1275)</f>
        <v/>
      </c>
      <c r="F1278" s="41" t="str">
        <f>IF('Student Record'!G1275="","",'Student Record'!G1275)</f>
        <v/>
      </c>
      <c r="G1278" s="41" t="str">
        <f>IF('Student Record'!H1275="","",'Student Record'!H1275)</f>
        <v/>
      </c>
      <c r="H1278" s="44" t="str">
        <f>IF('Student Record'!J1275="","",'Student Record'!J1275)</f>
        <v/>
      </c>
      <c r="I1278" s="44" t="str">
        <f>IF('Student Record'!D1275="","",'Student Record'!D1275)</f>
        <v/>
      </c>
      <c r="J1278" s="35" t="str">
        <f>IF('Student Record'!T1275="","",'Student Record'!T1275)</f>
        <v/>
      </c>
      <c r="K1278" s="35" t="str">
        <f>IF('Student Record'!V1275="","",'Student Record'!V1275)</f>
        <v/>
      </c>
      <c r="L1278" s="40" t="str">
        <f>IF('Student Record'!W1275="","",'Student Record'!W1275)</f>
        <v/>
      </c>
    </row>
    <row r="1279" spans="1:12" ht="20.100000000000001" customHeight="1" x14ac:dyDescent="0.25">
      <c r="A1279" s="39" t="str">
        <f>IF(Table1[[#This Row],[Name of Student]]="","",ROWS($A$1:A1275))</f>
        <v/>
      </c>
      <c r="B1279" s="36" t="str">
        <f>IF('Student Record'!A1276="","",'Student Record'!A1276)&amp;" "&amp;IF('Student Record'!B1276="","",'Student Record'!B1276)</f>
        <v xml:space="preserve"> </v>
      </c>
      <c r="C1279" s="35" t="str">
        <f>IF('Student Record'!C1276="","",'Student Record'!C1276)</f>
        <v/>
      </c>
      <c r="D1279" s="41" t="str">
        <f>IF('Student Record'!K1276="","",'Student Record'!K1276)</f>
        <v/>
      </c>
      <c r="E1279" s="41" t="str">
        <f>IF('Student Record'!E1276="","",'Student Record'!E1276)</f>
        <v/>
      </c>
      <c r="F1279" s="41" t="str">
        <f>IF('Student Record'!G1276="","",'Student Record'!G1276)</f>
        <v/>
      </c>
      <c r="G1279" s="41" t="str">
        <f>IF('Student Record'!H1276="","",'Student Record'!H1276)</f>
        <v/>
      </c>
      <c r="H1279" s="44" t="str">
        <f>IF('Student Record'!J1276="","",'Student Record'!J1276)</f>
        <v/>
      </c>
      <c r="I1279" s="44" t="str">
        <f>IF('Student Record'!D1276="","",'Student Record'!D1276)</f>
        <v/>
      </c>
      <c r="J1279" s="35" t="str">
        <f>IF('Student Record'!T1276="","",'Student Record'!T1276)</f>
        <v/>
      </c>
      <c r="K1279" s="35" t="str">
        <f>IF('Student Record'!V1276="","",'Student Record'!V1276)</f>
        <v/>
      </c>
      <c r="L1279" s="40" t="str">
        <f>IF('Student Record'!W1276="","",'Student Record'!W1276)</f>
        <v/>
      </c>
    </row>
    <row r="1280" spans="1:12" ht="20.100000000000001" customHeight="1" x14ac:dyDescent="0.25">
      <c r="A1280" s="39" t="str">
        <f>IF(Table1[[#This Row],[Name of Student]]="","",ROWS($A$1:A1276))</f>
        <v/>
      </c>
      <c r="B1280" s="36" t="str">
        <f>IF('Student Record'!A1277="","",'Student Record'!A1277)&amp;" "&amp;IF('Student Record'!B1277="","",'Student Record'!B1277)</f>
        <v xml:space="preserve"> </v>
      </c>
      <c r="C1280" s="35" t="str">
        <f>IF('Student Record'!C1277="","",'Student Record'!C1277)</f>
        <v/>
      </c>
      <c r="D1280" s="41" t="str">
        <f>IF('Student Record'!K1277="","",'Student Record'!K1277)</f>
        <v/>
      </c>
      <c r="E1280" s="41" t="str">
        <f>IF('Student Record'!E1277="","",'Student Record'!E1277)</f>
        <v/>
      </c>
      <c r="F1280" s="41" t="str">
        <f>IF('Student Record'!G1277="","",'Student Record'!G1277)</f>
        <v/>
      </c>
      <c r="G1280" s="41" t="str">
        <f>IF('Student Record'!H1277="","",'Student Record'!H1277)</f>
        <v/>
      </c>
      <c r="H1280" s="44" t="str">
        <f>IF('Student Record'!J1277="","",'Student Record'!J1277)</f>
        <v/>
      </c>
      <c r="I1280" s="44" t="str">
        <f>IF('Student Record'!D1277="","",'Student Record'!D1277)</f>
        <v/>
      </c>
      <c r="J1280" s="35" t="str">
        <f>IF('Student Record'!T1277="","",'Student Record'!T1277)</f>
        <v/>
      </c>
      <c r="K1280" s="35" t="str">
        <f>IF('Student Record'!V1277="","",'Student Record'!V1277)</f>
        <v/>
      </c>
      <c r="L1280" s="40" t="str">
        <f>IF('Student Record'!W1277="","",'Student Record'!W1277)</f>
        <v/>
      </c>
    </row>
    <row r="1281" spans="1:12" ht="20.100000000000001" customHeight="1" x14ac:dyDescent="0.25">
      <c r="A1281" s="39" t="str">
        <f>IF(Table1[[#This Row],[Name of Student]]="","",ROWS($A$1:A1277))</f>
        <v/>
      </c>
      <c r="B1281" s="36" t="str">
        <f>IF('Student Record'!A1278="","",'Student Record'!A1278)&amp;" "&amp;IF('Student Record'!B1278="","",'Student Record'!B1278)</f>
        <v xml:space="preserve"> </v>
      </c>
      <c r="C1281" s="35" t="str">
        <f>IF('Student Record'!C1278="","",'Student Record'!C1278)</f>
        <v/>
      </c>
      <c r="D1281" s="41" t="str">
        <f>IF('Student Record'!K1278="","",'Student Record'!K1278)</f>
        <v/>
      </c>
      <c r="E1281" s="41" t="str">
        <f>IF('Student Record'!E1278="","",'Student Record'!E1278)</f>
        <v/>
      </c>
      <c r="F1281" s="41" t="str">
        <f>IF('Student Record'!G1278="","",'Student Record'!G1278)</f>
        <v/>
      </c>
      <c r="G1281" s="41" t="str">
        <f>IF('Student Record'!H1278="","",'Student Record'!H1278)</f>
        <v/>
      </c>
      <c r="H1281" s="44" t="str">
        <f>IF('Student Record'!J1278="","",'Student Record'!J1278)</f>
        <v/>
      </c>
      <c r="I1281" s="44" t="str">
        <f>IF('Student Record'!D1278="","",'Student Record'!D1278)</f>
        <v/>
      </c>
      <c r="J1281" s="35" t="str">
        <f>IF('Student Record'!T1278="","",'Student Record'!T1278)</f>
        <v/>
      </c>
      <c r="K1281" s="35" t="str">
        <f>IF('Student Record'!V1278="","",'Student Record'!V1278)</f>
        <v/>
      </c>
      <c r="L1281" s="40" t="str">
        <f>IF('Student Record'!W1278="","",'Student Record'!W1278)</f>
        <v/>
      </c>
    </row>
    <row r="1282" spans="1:12" ht="20.100000000000001" customHeight="1" x14ac:dyDescent="0.25">
      <c r="A1282" s="39" t="str">
        <f>IF(Table1[[#This Row],[Name of Student]]="","",ROWS($A$1:A1278))</f>
        <v/>
      </c>
      <c r="B1282" s="36" t="str">
        <f>IF('Student Record'!A1279="","",'Student Record'!A1279)&amp;" "&amp;IF('Student Record'!B1279="","",'Student Record'!B1279)</f>
        <v xml:space="preserve"> </v>
      </c>
      <c r="C1282" s="35" t="str">
        <f>IF('Student Record'!C1279="","",'Student Record'!C1279)</f>
        <v/>
      </c>
      <c r="D1282" s="41" t="str">
        <f>IF('Student Record'!K1279="","",'Student Record'!K1279)</f>
        <v/>
      </c>
      <c r="E1282" s="41" t="str">
        <f>IF('Student Record'!E1279="","",'Student Record'!E1279)</f>
        <v/>
      </c>
      <c r="F1282" s="41" t="str">
        <f>IF('Student Record'!G1279="","",'Student Record'!G1279)</f>
        <v/>
      </c>
      <c r="G1282" s="41" t="str">
        <f>IF('Student Record'!H1279="","",'Student Record'!H1279)</f>
        <v/>
      </c>
      <c r="H1282" s="44" t="str">
        <f>IF('Student Record'!J1279="","",'Student Record'!J1279)</f>
        <v/>
      </c>
      <c r="I1282" s="44" t="str">
        <f>IF('Student Record'!D1279="","",'Student Record'!D1279)</f>
        <v/>
      </c>
      <c r="J1282" s="35" t="str">
        <f>IF('Student Record'!T1279="","",'Student Record'!T1279)</f>
        <v/>
      </c>
      <c r="K1282" s="35" t="str">
        <f>IF('Student Record'!V1279="","",'Student Record'!V1279)</f>
        <v/>
      </c>
      <c r="L1282" s="40" t="str">
        <f>IF('Student Record'!W1279="","",'Student Record'!W1279)</f>
        <v/>
      </c>
    </row>
    <row r="1283" spans="1:12" ht="20.100000000000001" customHeight="1" x14ac:dyDescent="0.25">
      <c r="A1283" s="39" t="str">
        <f>IF(Table1[[#This Row],[Name of Student]]="","",ROWS($A$1:A1279))</f>
        <v/>
      </c>
      <c r="B1283" s="36" t="str">
        <f>IF('Student Record'!A1280="","",'Student Record'!A1280)&amp;" "&amp;IF('Student Record'!B1280="","",'Student Record'!B1280)</f>
        <v xml:space="preserve"> </v>
      </c>
      <c r="C1283" s="35" t="str">
        <f>IF('Student Record'!C1280="","",'Student Record'!C1280)</f>
        <v/>
      </c>
      <c r="D1283" s="41" t="str">
        <f>IF('Student Record'!K1280="","",'Student Record'!K1280)</f>
        <v/>
      </c>
      <c r="E1283" s="41" t="str">
        <f>IF('Student Record'!E1280="","",'Student Record'!E1280)</f>
        <v/>
      </c>
      <c r="F1283" s="41" t="str">
        <f>IF('Student Record'!G1280="","",'Student Record'!G1280)</f>
        <v/>
      </c>
      <c r="G1283" s="41" t="str">
        <f>IF('Student Record'!H1280="","",'Student Record'!H1280)</f>
        <v/>
      </c>
      <c r="H1283" s="44" t="str">
        <f>IF('Student Record'!J1280="","",'Student Record'!J1280)</f>
        <v/>
      </c>
      <c r="I1283" s="44" t="str">
        <f>IF('Student Record'!D1280="","",'Student Record'!D1280)</f>
        <v/>
      </c>
      <c r="J1283" s="35" t="str">
        <f>IF('Student Record'!T1280="","",'Student Record'!T1280)</f>
        <v/>
      </c>
      <c r="K1283" s="35" t="str">
        <f>IF('Student Record'!V1280="","",'Student Record'!V1280)</f>
        <v/>
      </c>
      <c r="L1283" s="40" t="str">
        <f>IF('Student Record'!W1280="","",'Student Record'!W1280)</f>
        <v/>
      </c>
    </row>
    <row r="1284" spans="1:12" ht="20.100000000000001" customHeight="1" x14ac:dyDescent="0.25">
      <c r="A1284" s="39" t="str">
        <f>IF(Table1[[#This Row],[Name of Student]]="","",ROWS($A$1:A1280))</f>
        <v/>
      </c>
      <c r="B1284" s="36" t="str">
        <f>IF('Student Record'!A1281="","",'Student Record'!A1281)&amp;" "&amp;IF('Student Record'!B1281="","",'Student Record'!B1281)</f>
        <v xml:space="preserve"> </v>
      </c>
      <c r="C1284" s="35" t="str">
        <f>IF('Student Record'!C1281="","",'Student Record'!C1281)</f>
        <v/>
      </c>
      <c r="D1284" s="41" t="str">
        <f>IF('Student Record'!K1281="","",'Student Record'!K1281)</f>
        <v/>
      </c>
      <c r="E1284" s="41" t="str">
        <f>IF('Student Record'!E1281="","",'Student Record'!E1281)</f>
        <v/>
      </c>
      <c r="F1284" s="41" t="str">
        <f>IF('Student Record'!G1281="","",'Student Record'!G1281)</f>
        <v/>
      </c>
      <c r="G1284" s="41" t="str">
        <f>IF('Student Record'!H1281="","",'Student Record'!H1281)</f>
        <v/>
      </c>
      <c r="H1284" s="44" t="str">
        <f>IF('Student Record'!J1281="","",'Student Record'!J1281)</f>
        <v/>
      </c>
      <c r="I1284" s="44" t="str">
        <f>IF('Student Record'!D1281="","",'Student Record'!D1281)</f>
        <v/>
      </c>
      <c r="J1284" s="35" t="str">
        <f>IF('Student Record'!T1281="","",'Student Record'!T1281)</f>
        <v/>
      </c>
      <c r="K1284" s="35" t="str">
        <f>IF('Student Record'!V1281="","",'Student Record'!V1281)</f>
        <v/>
      </c>
      <c r="L1284" s="40" t="str">
        <f>IF('Student Record'!W1281="","",'Student Record'!W1281)</f>
        <v/>
      </c>
    </row>
    <row r="1285" spans="1:12" ht="20.100000000000001" customHeight="1" x14ac:dyDescent="0.25">
      <c r="A1285" s="39" t="str">
        <f>IF(Table1[[#This Row],[Name of Student]]="","",ROWS($A$1:A1281))</f>
        <v/>
      </c>
      <c r="B1285" s="36" t="str">
        <f>IF('Student Record'!A1282="","",'Student Record'!A1282)&amp;" "&amp;IF('Student Record'!B1282="","",'Student Record'!B1282)</f>
        <v xml:space="preserve"> </v>
      </c>
      <c r="C1285" s="35" t="str">
        <f>IF('Student Record'!C1282="","",'Student Record'!C1282)</f>
        <v/>
      </c>
      <c r="D1285" s="41" t="str">
        <f>IF('Student Record'!K1282="","",'Student Record'!K1282)</f>
        <v/>
      </c>
      <c r="E1285" s="41" t="str">
        <f>IF('Student Record'!E1282="","",'Student Record'!E1282)</f>
        <v/>
      </c>
      <c r="F1285" s="41" t="str">
        <f>IF('Student Record'!G1282="","",'Student Record'!G1282)</f>
        <v/>
      </c>
      <c r="G1285" s="41" t="str">
        <f>IF('Student Record'!H1282="","",'Student Record'!H1282)</f>
        <v/>
      </c>
      <c r="H1285" s="44" t="str">
        <f>IF('Student Record'!J1282="","",'Student Record'!J1282)</f>
        <v/>
      </c>
      <c r="I1285" s="44" t="str">
        <f>IF('Student Record'!D1282="","",'Student Record'!D1282)</f>
        <v/>
      </c>
      <c r="J1285" s="35" t="str">
        <f>IF('Student Record'!T1282="","",'Student Record'!T1282)</f>
        <v/>
      </c>
      <c r="K1285" s="35" t="str">
        <f>IF('Student Record'!V1282="","",'Student Record'!V1282)</f>
        <v/>
      </c>
      <c r="L1285" s="40" t="str">
        <f>IF('Student Record'!W1282="","",'Student Record'!W1282)</f>
        <v/>
      </c>
    </row>
    <row r="1286" spans="1:12" ht="20.100000000000001" customHeight="1" x14ac:dyDescent="0.25">
      <c r="A1286" s="39" t="str">
        <f>IF(Table1[[#This Row],[Name of Student]]="","",ROWS($A$1:A1282))</f>
        <v/>
      </c>
      <c r="B1286" s="36" t="str">
        <f>IF('Student Record'!A1283="","",'Student Record'!A1283)&amp;" "&amp;IF('Student Record'!B1283="","",'Student Record'!B1283)</f>
        <v xml:space="preserve"> </v>
      </c>
      <c r="C1286" s="35" t="str">
        <f>IF('Student Record'!C1283="","",'Student Record'!C1283)</f>
        <v/>
      </c>
      <c r="D1286" s="41" t="str">
        <f>IF('Student Record'!K1283="","",'Student Record'!K1283)</f>
        <v/>
      </c>
      <c r="E1286" s="41" t="str">
        <f>IF('Student Record'!E1283="","",'Student Record'!E1283)</f>
        <v/>
      </c>
      <c r="F1286" s="41" t="str">
        <f>IF('Student Record'!G1283="","",'Student Record'!G1283)</f>
        <v/>
      </c>
      <c r="G1286" s="41" t="str">
        <f>IF('Student Record'!H1283="","",'Student Record'!H1283)</f>
        <v/>
      </c>
      <c r="H1286" s="44" t="str">
        <f>IF('Student Record'!J1283="","",'Student Record'!J1283)</f>
        <v/>
      </c>
      <c r="I1286" s="44" t="str">
        <f>IF('Student Record'!D1283="","",'Student Record'!D1283)</f>
        <v/>
      </c>
      <c r="J1286" s="35" t="str">
        <f>IF('Student Record'!T1283="","",'Student Record'!T1283)</f>
        <v/>
      </c>
      <c r="K1286" s="35" t="str">
        <f>IF('Student Record'!V1283="","",'Student Record'!V1283)</f>
        <v/>
      </c>
      <c r="L1286" s="40" t="str">
        <f>IF('Student Record'!W1283="","",'Student Record'!W1283)</f>
        <v/>
      </c>
    </row>
    <row r="1287" spans="1:12" ht="20.100000000000001" customHeight="1" x14ac:dyDescent="0.25">
      <c r="A1287" s="39" t="str">
        <f>IF(Table1[[#This Row],[Name of Student]]="","",ROWS($A$1:A1283))</f>
        <v/>
      </c>
      <c r="B1287" s="36" t="str">
        <f>IF('Student Record'!A1284="","",'Student Record'!A1284)&amp;" "&amp;IF('Student Record'!B1284="","",'Student Record'!B1284)</f>
        <v xml:space="preserve"> </v>
      </c>
      <c r="C1287" s="35" t="str">
        <f>IF('Student Record'!C1284="","",'Student Record'!C1284)</f>
        <v/>
      </c>
      <c r="D1287" s="41" t="str">
        <f>IF('Student Record'!K1284="","",'Student Record'!K1284)</f>
        <v/>
      </c>
      <c r="E1287" s="41" t="str">
        <f>IF('Student Record'!E1284="","",'Student Record'!E1284)</f>
        <v/>
      </c>
      <c r="F1287" s="41" t="str">
        <f>IF('Student Record'!G1284="","",'Student Record'!G1284)</f>
        <v/>
      </c>
      <c r="G1287" s="41" t="str">
        <f>IF('Student Record'!H1284="","",'Student Record'!H1284)</f>
        <v/>
      </c>
      <c r="H1287" s="44" t="str">
        <f>IF('Student Record'!J1284="","",'Student Record'!J1284)</f>
        <v/>
      </c>
      <c r="I1287" s="44" t="str">
        <f>IF('Student Record'!D1284="","",'Student Record'!D1284)</f>
        <v/>
      </c>
      <c r="J1287" s="35" t="str">
        <f>IF('Student Record'!T1284="","",'Student Record'!T1284)</f>
        <v/>
      </c>
      <c r="K1287" s="35" t="str">
        <f>IF('Student Record'!V1284="","",'Student Record'!V1284)</f>
        <v/>
      </c>
      <c r="L1287" s="40" t="str">
        <f>IF('Student Record'!W1284="","",'Student Record'!W1284)</f>
        <v/>
      </c>
    </row>
    <row r="1288" spans="1:12" ht="20.100000000000001" customHeight="1" x14ac:dyDescent="0.25">
      <c r="A1288" s="39" t="str">
        <f>IF(Table1[[#This Row],[Name of Student]]="","",ROWS($A$1:A1284))</f>
        <v/>
      </c>
      <c r="B1288" s="36" t="str">
        <f>IF('Student Record'!A1285="","",'Student Record'!A1285)&amp;" "&amp;IF('Student Record'!B1285="","",'Student Record'!B1285)</f>
        <v xml:space="preserve"> </v>
      </c>
      <c r="C1288" s="35" t="str">
        <f>IF('Student Record'!C1285="","",'Student Record'!C1285)</f>
        <v/>
      </c>
      <c r="D1288" s="41" t="str">
        <f>IF('Student Record'!K1285="","",'Student Record'!K1285)</f>
        <v/>
      </c>
      <c r="E1288" s="41" t="str">
        <f>IF('Student Record'!E1285="","",'Student Record'!E1285)</f>
        <v/>
      </c>
      <c r="F1288" s="41" t="str">
        <f>IF('Student Record'!G1285="","",'Student Record'!G1285)</f>
        <v/>
      </c>
      <c r="G1288" s="41" t="str">
        <f>IF('Student Record'!H1285="","",'Student Record'!H1285)</f>
        <v/>
      </c>
      <c r="H1288" s="44" t="str">
        <f>IF('Student Record'!J1285="","",'Student Record'!J1285)</f>
        <v/>
      </c>
      <c r="I1288" s="44" t="str">
        <f>IF('Student Record'!D1285="","",'Student Record'!D1285)</f>
        <v/>
      </c>
      <c r="J1288" s="35" t="str">
        <f>IF('Student Record'!T1285="","",'Student Record'!T1285)</f>
        <v/>
      </c>
      <c r="K1288" s="35" t="str">
        <f>IF('Student Record'!V1285="","",'Student Record'!V1285)</f>
        <v/>
      </c>
      <c r="L1288" s="40" t="str">
        <f>IF('Student Record'!W1285="","",'Student Record'!W1285)</f>
        <v/>
      </c>
    </row>
    <row r="1289" spans="1:12" ht="20.100000000000001" customHeight="1" x14ac:dyDescent="0.25">
      <c r="A1289" s="39" t="str">
        <f>IF(Table1[[#This Row],[Name of Student]]="","",ROWS($A$1:A1285))</f>
        <v/>
      </c>
      <c r="B1289" s="36" t="str">
        <f>IF('Student Record'!A1286="","",'Student Record'!A1286)&amp;" "&amp;IF('Student Record'!B1286="","",'Student Record'!B1286)</f>
        <v xml:space="preserve"> </v>
      </c>
      <c r="C1289" s="35" t="str">
        <f>IF('Student Record'!C1286="","",'Student Record'!C1286)</f>
        <v/>
      </c>
      <c r="D1289" s="41" t="str">
        <f>IF('Student Record'!K1286="","",'Student Record'!K1286)</f>
        <v/>
      </c>
      <c r="E1289" s="41" t="str">
        <f>IF('Student Record'!E1286="","",'Student Record'!E1286)</f>
        <v/>
      </c>
      <c r="F1289" s="41" t="str">
        <f>IF('Student Record'!G1286="","",'Student Record'!G1286)</f>
        <v/>
      </c>
      <c r="G1289" s="41" t="str">
        <f>IF('Student Record'!H1286="","",'Student Record'!H1286)</f>
        <v/>
      </c>
      <c r="H1289" s="44" t="str">
        <f>IF('Student Record'!J1286="","",'Student Record'!J1286)</f>
        <v/>
      </c>
      <c r="I1289" s="44" t="str">
        <f>IF('Student Record'!D1286="","",'Student Record'!D1286)</f>
        <v/>
      </c>
      <c r="J1289" s="35" t="str">
        <f>IF('Student Record'!T1286="","",'Student Record'!T1286)</f>
        <v/>
      </c>
      <c r="K1289" s="35" t="str">
        <f>IF('Student Record'!V1286="","",'Student Record'!V1286)</f>
        <v/>
      </c>
      <c r="L1289" s="40" t="str">
        <f>IF('Student Record'!W1286="","",'Student Record'!W1286)</f>
        <v/>
      </c>
    </row>
    <row r="1290" spans="1:12" ht="20.100000000000001" customHeight="1" x14ac:dyDescent="0.25">
      <c r="A1290" s="39" t="str">
        <f>IF(Table1[[#This Row],[Name of Student]]="","",ROWS($A$1:A1286))</f>
        <v/>
      </c>
      <c r="B1290" s="36" t="str">
        <f>IF('Student Record'!A1287="","",'Student Record'!A1287)&amp;" "&amp;IF('Student Record'!B1287="","",'Student Record'!B1287)</f>
        <v xml:space="preserve"> </v>
      </c>
      <c r="C1290" s="35" t="str">
        <f>IF('Student Record'!C1287="","",'Student Record'!C1287)</f>
        <v/>
      </c>
      <c r="D1290" s="41" t="str">
        <f>IF('Student Record'!K1287="","",'Student Record'!K1287)</f>
        <v/>
      </c>
      <c r="E1290" s="41" t="str">
        <f>IF('Student Record'!E1287="","",'Student Record'!E1287)</f>
        <v/>
      </c>
      <c r="F1290" s="41" t="str">
        <f>IF('Student Record'!G1287="","",'Student Record'!G1287)</f>
        <v/>
      </c>
      <c r="G1290" s="41" t="str">
        <f>IF('Student Record'!H1287="","",'Student Record'!H1287)</f>
        <v/>
      </c>
      <c r="H1290" s="44" t="str">
        <f>IF('Student Record'!J1287="","",'Student Record'!J1287)</f>
        <v/>
      </c>
      <c r="I1290" s="44" t="str">
        <f>IF('Student Record'!D1287="","",'Student Record'!D1287)</f>
        <v/>
      </c>
      <c r="J1290" s="35" t="str">
        <f>IF('Student Record'!T1287="","",'Student Record'!T1287)</f>
        <v/>
      </c>
      <c r="K1290" s="35" t="str">
        <f>IF('Student Record'!V1287="","",'Student Record'!V1287)</f>
        <v/>
      </c>
      <c r="L1290" s="40" t="str">
        <f>IF('Student Record'!W1287="","",'Student Record'!W1287)</f>
        <v/>
      </c>
    </row>
    <row r="1291" spans="1:12" ht="20.100000000000001" customHeight="1" x14ac:dyDescent="0.25">
      <c r="A1291" s="39" t="str">
        <f>IF(Table1[[#This Row],[Name of Student]]="","",ROWS($A$1:A1287))</f>
        <v/>
      </c>
      <c r="B1291" s="36" t="str">
        <f>IF('Student Record'!A1288="","",'Student Record'!A1288)&amp;" "&amp;IF('Student Record'!B1288="","",'Student Record'!B1288)</f>
        <v xml:space="preserve"> </v>
      </c>
      <c r="C1291" s="35" t="str">
        <f>IF('Student Record'!C1288="","",'Student Record'!C1288)</f>
        <v/>
      </c>
      <c r="D1291" s="41" t="str">
        <f>IF('Student Record'!K1288="","",'Student Record'!K1288)</f>
        <v/>
      </c>
      <c r="E1291" s="41" t="str">
        <f>IF('Student Record'!E1288="","",'Student Record'!E1288)</f>
        <v/>
      </c>
      <c r="F1291" s="41" t="str">
        <f>IF('Student Record'!G1288="","",'Student Record'!G1288)</f>
        <v/>
      </c>
      <c r="G1291" s="41" t="str">
        <f>IF('Student Record'!H1288="","",'Student Record'!H1288)</f>
        <v/>
      </c>
      <c r="H1291" s="44" t="str">
        <f>IF('Student Record'!J1288="","",'Student Record'!J1288)</f>
        <v/>
      </c>
      <c r="I1291" s="44" t="str">
        <f>IF('Student Record'!D1288="","",'Student Record'!D1288)</f>
        <v/>
      </c>
      <c r="J1291" s="35" t="str">
        <f>IF('Student Record'!T1288="","",'Student Record'!T1288)</f>
        <v/>
      </c>
      <c r="K1291" s="35" t="str">
        <f>IF('Student Record'!V1288="","",'Student Record'!V1288)</f>
        <v/>
      </c>
      <c r="L1291" s="40" t="str">
        <f>IF('Student Record'!W1288="","",'Student Record'!W1288)</f>
        <v/>
      </c>
    </row>
    <row r="1292" spans="1:12" ht="20.100000000000001" customHeight="1" x14ac:dyDescent="0.25">
      <c r="A1292" s="39" t="str">
        <f>IF(Table1[[#This Row],[Name of Student]]="","",ROWS($A$1:A1288))</f>
        <v/>
      </c>
      <c r="B1292" s="36" t="str">
        <f>IF('Student Record'!A1289="","",'Student Record'!A1289)&amp;" "&amp;IF('Student Record'!B1289="","",'Student Record'!B1289)</f>
        <v xml:space="preserve"> </v>
      </c>
      <c r="C1292" s="35" t="str">
        <f>IF('Student Record'!C1289="","",'Student Record'!C1289)</f>
        <v/>
      </c>
      <c r="D1292" s="41" t="str">
        <f>IF('Student Record'!K1289="","",'Student Record'!K1289)</f>
        <v/>
      </c>
      <c r="E1292" s="41" t="str">
        <f>IF('Student Record'!E1289="","",'Student Record'!E1289)</f>
        <v/>
      </c>
      <c r="F1292" s="41" t="str">
        <f>IF('Student Record'!G1289="","",'Student Record'!G1289)</f>
        <v/>
      </c>
      <c r="G1292" s="41" t="str">
        <f>IF('Student Record'!H1289="","",'Student Record'!H1289)</f>
        <v/>
      </c>
      <c r="H1292" s="44" t="str">
        <f>IF('Student Record'!J1289="","",'Student Record'!J1289)</f>
        <v/>
      </c>
      <c r="I1292" s="44" t="str">
        <f>IF('Student Record'!D1289="","",'Student Record'!D1289)</f>
        <v/>
      </c>
      <c r="J1292" s="35" t="str">
        <f>IF('Student Record'!T1289="","",'Student Record'!T1289)</f>
        <v/>
      </c>
      <c r="K1292" s="35" t="str">
        <f>IF('Student Record'!V1289="","",'Student Record'!V1289)</f>
        <v/>
      </c>
      <c r="L1292" s="40" t="str">
        <f>IF('Student Record'!W1289="","",'Student Record'!W1289)</f>
        <v/>
      </c>
    </row>
    <row r="1293" spans="1:12" ht="20.100000000000001" customHeight="1" x14ac:dyDescent="0.25">
      <c r="A1293" s="39" t="str">
        <f>IF(Table1[[#This Row],[Name of Student]]="","",ROWS($A$1:A1289))</f>
        <v/>
      </c>
      <c r="B1293" s="36" t="str">
        <f>IF('Student Record'!A1290="","",'Student Record'!A1290)&amp;" "&amp;IF('Student Record'!B1290="","",'Student Record'!B1290)</f>
        <v xml:space="preserve"> </v>
      </c>
      <c r="C1293" s="35" t="str">
        <f>IF('Student Record'!C1290="","",'Student Record'!C1290)</f>
        <v/>
      </c>
      <c r="D1293" s="41" t="str">
        <f>IF('Student Record'!K1290="","",'Student Record'!K1290)</f>
        <v/>
      </c>
      <c r="E1293" s="41" t="str">
        <f>IF('Student Record'!E1290="","",'Student Record'!E1290)</f>
        <v/>
      </c>
      <c r="F1293" s="41" t="str">
        <f>IF('Student Record'!G1290="","",'Student Record'!G1290)</f>
        <v/>
      </c>
      <c r="G1293" s="41" t="str">
        <f>IF('Student Record'!H1290="","",'Student Record'!H1290)</f>
        <v/>
      </c>
      <c r="H1293" s="44" t="str">
        <f>IF('Student Record'!J1290="","",'Student Record'!J1290)</f>
        <v/>
      </c>
      <c r="I1293" s="44" t="str">
        <f>IF('Student Record'!D1290="","",'Student Record'!D1290)</f>
        <v/>
      </c>
      <c r="J1293" s="35" t="str">
        <f>IF('Student Record'!T1290="","",'Student Record'!T1290)</f>
        <v/>
      </c>
      <c r="K1293" s="35" t="str">
        <f>IF('Student Record'!V1290="","",'Student Record'!V1290)</f>
        <v/>
      </c>
      <c r="L1293" s="40" t="str">
        <f>IF('Student Record'!W1290="","",'Student Record'!W1290)</f>
        <v/>
      </c>
    </row>
    <row r="1294" spans="1:12" ht="20.100000000000001" customHeight="1" x14ac:dyDescent="0.25">
      <c r="A1294" s="39" t="str">
        <f>IF(Table1[[#This Row],[Name of Student]]="","",ROWS($A$1:A1290))</f>
        <v/>
      </c>
      <c r="B1294" s="36" t="str">
        <f>IF('Student Record'!A1291="","",'Student Record'!A1291)&amp;" "&amp;IF('Student Record'!B1291="","",'Student Record'!B1291)</f>
        <v xml:space="preserve"> </v>
      </c>
      <c r="C1294" s="35" t="str">
        <f>IF('Student Record'!C1291="","",'Student Record'!C1291)</f>
        <v/>
      </c>
      <c r="D1294" s="41" t="str">
        <f>IF('Student Record'!K1291="","",'Student Record'!K1291)</f>
        <v/>
      </c>
      <c r="E1294" s="41" t="str">
        <f>IF('Student Record'!E1291="","",'Student Record'!E1291)</f>
        <v/>
      </c>
      <c r="F1294" s="41" t="str">
        <f>IF('Student Record'!G1291="","",'Student Record'!G1291)</f>
        <v/>
      </c>
      <c r="G1294" s="41" t="str">
        <f>IF('Student Record'!H1291="","",'Student Record'!H1291)</f>
        <v/>
      </c>
      <c r="H1294" s="44" t="str">
        <f>IF('Student Record'!J1291="","",'Student Record'!J1291)</f>
        <v/>
      </c>
      <c r="I1294" s="44" t="str">
        <f>IF('Student Record'!D1291="","",'Student Record'!D1291)</f>
        <v/>
      </c>
      <c r="J1294" s="35" t="str">
        <f>IF('Student Record'!T1291="","",'Student Record'!T1291)</f>
        <v/>
      </c>
      <c r="K1294" s="35" t="str">
        <f>IF('Student Record'!V1291="","",'Student Record'!V1291)</f>
        <v/>
      </c>
      <c r="L1294" s="40" t="str">
        <f>IF('Student Record'!W1291="","",'Student Record'!W1291)</f>
        <v/>
      </c>
    </row>
    <row r="1295" spans="1:12" ht="20.100000000000001" customHeight="1" x14ac:dyDescent="0.25">
      <c r="A1295" s="39" t="str">
        <f>IF(Table1[[#This Row],[Name of Student]]="","",ROWS($A$1:A1291))</f>
        <v/>
      </c>
      <c r="B1295" s="36" t="str">
        <f>IF('Student Record'!A1292="","",'Student Record'!A1292)&amp;" "&amp;IF('Student Record'!B1292="","",'Student Record'!B1292)</f>
        <v xml:space="preserve"> </v>
      </c>
      <c r="C1295" s="35" t="str">
        <f>IF('Student Record'!C1292="","",'Student Record'!C1292)</f>
        <v/>
      </c>
      <c r="D1295" s="41" t="str">
        <f>IF('Student Record'!K1292="","",'Student Record'!K1292)</f>
        <v/>
      </c>
      <c r="E1295" s="41" t="str">
        <f>IF('Student Record'!E1292="","",'Student Record'!E1292)</f>
        <v/>
      </c>
      <c r="F1295" s="41" t="str">
        <f>IF('Student Record'!G1292="","",'Student Record'!G1292)</f>
        <v/>
      </c>
      <c r="G1295" s="41" t="str">
        <f>IF('Student Record'!H1292="","",'Student Record'!H1292)</f>
        <v/>
      </c>
      <c r="H1295" s="44" t="str">
        <f>IF('Student Record'!J1292="","",'Student Record'!J1292)</f>
        <v/>
      </c>
      <c r="I1295" s="44" t="str">
        <f>IF('Student Record'!D1292="","",'Student Record'!D1292)</f>
        <v/>
      </c>
      <c r="J1295" s="35" t="str">
        <f>IF('Student Record'!T1292="","",'Student Record'!T1292)</f>
        <v/>
      </c>
      <c r="K1295" s="35" t="str">
        <f>IF('Student Record'!V1292="","",'Student Record'!V1292)</f>
        <v/>
      </c>
      <c r="L1295" s="40" t="str">
        <f>IF('Student Record'!W1292="","",'Student Record'!W1292)</f>
        <v/>
      </c>
    </row>
    <row r="1296" spans="1:12" ht="20.100000000000001" customHeight="1" x14ac:dyDescent="0.25">
      <c r="A1296" s="39" t="str">
        <f>IF(Table1[[#This Row],[Name of Student]]="","",ROWS($A$1:A1292))</f>
        <v/>
      </c>
      <c r="B1296" s="36" t="str">
        <f>IF('Student Record'!A1293="","",'Student Record'!A1293)&amp;" "&amp;IF('Student Record'!B1293="","",'Student Record'!B1293)</f>
        <v xml:space="preserve"> </v>
      </c>
      <c r="C1296" s="35" t="str">
        <f>IF('Student Record'!C1293="","",'Student Record'!C1293)</f>
        <v/>
      </c>
      <c r="D1296" s="41" t="str">
        <f>IF('Student Record'!K1293="","",'Student Record'!K1293)</f>
        <v/>
      </c>
      <c r="E1296" s="41" t="str">
        <f>IF('Student Record'!E1293="","",'Student Record'!E1293)</f>
        <v/>
      </c>
      <c r="F1296" s="41" t="str">
        <f>IF('Student Record'!G1293="","",'Student Record'!G1293)</f>
        <v/>
      </c>
      <c r="G1296" s="41" t="str">
        <f>IF('Student Record'!H1293="","",'Student Record'!H1293)</f>
        <v/>
      </c>
      <c r="H1296" s="44" t="str">
        <f>IF('Student Record'!J1293="","",'Student Record'!J1293)</f>
        <v/>
      </c>
      <c r="I1296" s="44" t="str">
        <f>IF('Student Record'!D1293="","",'Student Record'!D1293)</f>
        <v/>
      </c>
      <c r="J1296" s="35" t="str">
        <f>IF('Student Record'!T1293="","",'Student Record'!T1293)</f>
        <v/>
      </c>
      <c r="K1296" s="35" t="str">
        <f>IF('Student Record'!V1293="","",'Student Record'!V1293)</f>
        <v/>
      </c>
      <c r="L1296" s="40" t="str">
        <f>IF('Student Record'!W1293="","",'Student Record'!W1293)</f>
        <v/>
      </c>
    </row>
    <row r="1297" spans="1:12" ht="20.100000000000001" customHeight="1" x14ac:dyDescent="0.25">
      <c r="A1297" s="39" t="str">
        <f>IF(Table1[[#This Row],[Name of Student]]="","",ROWS($A$1:A1293))</f>
        <v/>
      </c>
      <c r="B1297" s="36" t="str">
        <f>IF('Student Record'!A1294="","",'Student Record'!A1294)&amp;" "&amp;IF('Student Record'!B1294="","",'Student Record'!B1294)</f>
        <v xml:space="preserve"> </v>
      </c>
      <c r="C1297" s="35" t="str">
        <f>IF('Student Record'!C1294="","",'Student Record'!C1294)</f>
        <v/>
      </c>
      <c r="D1297" s="41" t="str">
        <f>IF('Student Record'!K1294="","",'Student Record'!K1294)</f>
        <v/>
      </c>
      <c r="E1297" s="41" t="str">
        <f>IF('Student Record'!E1294="","",'Student Record'!E1294)</f>
        <v/>
      </c>
      <c r="F1297" s="41" t="str">
        <f>IF('Student Record'!G1294="","",'Student Record'!G1294)</f>
        <v/>
      </c>
      <c r="G1297" s="41" t="str">
        <f>IF('Student Record'!H1294="","",'Student Record'!H1294)</f>
        <v/>
      </c>
      <c r="H1297" s="44" t="str">
        <f>IF('Student Record'!J1294="","",'Student Record'!J1294)</f>
        <v/>
      </c>
      <c r="I1297" s="44" t="str">
        <f>IF('Student Record'!D1294="","",'Student Record'!D1294)</f>
        <v/>
      </c>
      <c r="J1297" s="35" t="str">
        <f>IF('Student Record'!T1294="","",'Student Record'!T1294)</f>
        <v/>
      </c>
      <c r="K1297" s="35" t="str">
        <f>IF('Student Record'!V1294="","",'Student Record'!V1294)</f>
        <v/>
      </c>
      <c r="L1297" s="40" t="str">
        <f>IF('Student Record'!W1294="","",'Student Record'!W1294)</f>
        <v/>
      </c>
    </row>
    <row r="1298" spans="1:12" ht="20.100000000000001" customHeight="1" x14ac:dyDescent="0.25">
      <c r="A1298" s="39" t="str">
        <f>IF(Table1[[#This Row],[Name of Student]]="","",ROWS($A$1:A1294))</f>
        <v/>
      </c>
      <c r="B1298" s="36" t="str">
        <f>IF('Student Record'!A1295="","",'Student Record'!A1295)&amp;" "&amp;IF('Student Record'!B1295="","",'Student Record'!B1295)</f>
        <v xml:space="preserve"> </v>
      </c>
      <c r="C1298" s="35" t="str">
        <f>IF('Student Record'!C1295="","",'Student Record'!C1295)</f>
        <v/>
      </c>
      <c r="D1298" s="41" t="str">
        <f>IF('Student Record'!K1295="","",'Student Record'!K1295)</f>
        <v/>
      </c>
      <c r="E1298" s="41" t="str">
        <f>IF('Student Record'!E1295="","",'Student Record'!E1295)</f>
        <v/>
      </c>
      <c r="F1298" s="41" t="str">
        <f>IF('Student Record'!G1295="","",'Student Record'!G1295)</f>
        <v/>
      </c>
      <c r="G1298" s="41" t="str">
        <f>IF('Student Record'!H1295="","",'Student Record'!H1295)</f>
        <v/>
      </c>
      <c r="H1298" s="44" t="str">
        <f>IF('Student Record'!J1295="","",'Student Record'!J1295)</f>
        <v/>
      </c>
      <c r="I1298" s="44" t="str">
        <f>IF('Student Record'!D1295="","",'Student Record'!D1295)</f>
        <v/>
      </c>
      <c r="J1298" s="35" t="str">
        <f>IF('Student Record'!T1295="","",'Student Record'!T1295)</f>
        <v/>
      </c>
      <c r="K1298" s="35" t="str">
        <f>IF('Student Record'!V1295="","",'Student Record'!V1295)</f>
        <v/>
      </c>
      <c r="L1298" s="40" t="str">
        <f>IF('Student Record'!W1295="","",'Student Record'!W1295)</f>
        <v/>
      </c>
    </row>
    <row r="1299" spans="1:12" ht="20.100000000000001" customHeight="1" x14ac:dyDescent="0.25">
      <c r="A1299" s="39" t="str">
        <f>IF(Table1[[#This Row],[Name of Student]]="","",ROWS($A$1:A1295))</f>
        <v/>
      </c>
      <c r="B1299" s="36" t="str">
        <f>IF('Student Record'!A1296="","",'Student Record'!A1296)&amp;" "&amp;IF('Student Record'!B1296="","",'Student Record'!B1296)</f>
        <v xml:space="preserve"> </v>
      </c>
      <c r="C1299" s="35" t="str">
        <f>IF('Student Record'!C1296="","",'Student Record'!C1296)</f>
        <v/>
      </c>
      <c r="D1299" s="41" t="str">
        <f>IF('Student Record'!K1296="","",'Student Record'!K1296)</f>
        <v/>
      </c>
      <c r="E1299" s="41" t="str">
        <f>IF('Student Record'!E1296="","",'Student Record'!E1296)</f>
        <v/>
      </c>
      <c r="F1299" s="41" t="str">
        <f>IF('Student Record'!G1296="","",'Student Record'!G1296)</f>
        <v/>
      </c>
      <c r="G1299" s="41" t="str">
        <f>IF('Student Record'!H1296="","",'Student Record'!H1296)</f>
        <v/>
      </c>
      <c r="H1299" s="44" t="str">
        <f>IF('Student Record'!J1296="","",'Student Record'!J1296)</f>
        <v/>
      </c>
      <c r="I1299" s="44" t="str">
        <f>IF('Student Record'!D1296="","",'Student Record'!D1296)</f>
        <v/>
      </c>
      <c r="J1299" s="35" t="str">
        <f>IF('Student Record'!T1296="","",'Student Record'!T1296)</f>
        <v/>
      </c>
      <c r="K1299" s="35" t="str">
        <f>IF('Student Record'!V1296="","",'Student Record'!V1296)</f>
        <v/>
      </c>
      <c r="L1299" s="40" t="str">
        <f>IF('Student Record'!W1296="","",'Student Record'!W1296)</f>
        <v/>
      </c>
    </row>
    <row r="1300" spans="1:12" ht="20.100000000000001" customHeight="1" x14ac:dyDescent="0.25">
      <c r="A1300" s="39" t="str">
        <f>IF(Table1[[#This Row],[Name of Student]]="","",ROWS($A$1:A1296))</f>
        <v/>
      </c>
      <c r="B1300" s="36" t="str">
        <f>IF('Student Record'!A1297="","",'Student Record'!A1297)&amp;" "&amp;IF('Student Record'!B1297="","",'Student Record'!B1297)</f>
        <v xml:space="preserve"> </v>
      </c>
      <c r="C1300" s="35" t="str">
        <f>IF('Student Record'!C1297="","",'Student Record'!C1297)</f>
        <v/>
      </c>
      <c r="D1300" s="41" t="str">
        <f>IF('Student Record'!K1297="","",'Student Record'!K1297)</f>
        <v/>
      </c>
      <c r="E1300" s="41" t="str">
        <f>IF('Student Record'!E1297="","",'Student Record'!E1297)</f>
        <v/>
      </c>
      <c r="F1300" s="41" t="str">
        <f>IF('Student Record'!G1297="","",'Student Record'!G1297)</f>
        <v/>
      </c>
      <c r="G1300" s="41" t="str">
        <f>IF('Student Record'!H1297="","",'Student Record'!H1297)</f>
        <v/>
      </c>
      <c r="H1300" s="44" t="str">
        <f>IF('Student Record'!J1297="","",'Student Record'!J1297)</f>
        <v/>
      </c>
      <c r="I1300" s="44" t="str">
        <f>IF('Student Record'!D1297="","",'Student Record'!D1297)</f>
        <v/>
      </c>
      <c r="J1300" s="35" t="str">
        <f>IF('Student Record'!T1297="","",'Student Record'!T1297)</f>
        <v/>
      </c>
      <c r="K1300" s="35" t="str">
        <f>IF('Student Record'!V1297="","",'Student Record'!V1297)</f>
        <v/>
      </c>
      <c r="L1300" s="40" t="str">
        <f>IF('Student Record'!W1297="","",'Student Record'!W1297)</f>
        <v/>
      </c>
    </row>
    <row r="1301" spans="1:12" ht="20.100000000000001" customHeight="1" x14ac:dyDescent="0.25">
      <c r="A1301" s="39" t="str">
        <f>IF(Table1[[#This Row],[Name of Student]]="","",ROWS($A$1:A1297))</f>
        <v/>
      </c>
      <c r="B1301" s="36" t="str">
        <f>IF('Student Record'!A1298="","",'Student Record'!A1298)&amp;" "&amp;IF('Student Record'!B1298="","",'Student Record'!B1298)</f>
        <v xml:space="preserve"> </v>
      </c>
      <c r="C1301" s="35" t="str">
        <f>IF('Student Record'!C1298="","",'Student Record'!C1298)</f>
        <v/>
      </c>
      <c r="D1301" s="41" t="str">
        <f>IF('Student Record'!K1298="","",'Student Record'!K1298)</f>
        <v/>
      </c>
      <c r="E1301" s="41" t="str">
        <f>IF('Student Record'!E1298="","",'Student Record'!E1298)</f>
        <v/>
      </c>
      <c r="F1301" s="41" t="str">
        <f>IF('Student Record'!G1298="","",'Student Record'!G1298)</f>
        <v/>
      </c>
      <c r="G1301" s="41" t="str">
        <f>IF('Student Record'!H1298="","",'Student Record'!H1298)</f>
        <v/>
      </c>
      <c r="H1301" s="44" t="str">
        <f>IF('Student Record'!J1298="","",'Student Record'!J1298)</f>
        <v/>
      </c>
      <c r="I1301" s="44" t="str">
        <f>IF('Student Record'!D1298="","",'Student Record'!D1298)</f>
        <v/>
      </c>
      <c r="J1301" s="35" t="str">
        <f>IF('Student Record'!T1298="","",'Student Record'!T1298)</f>
        <v/>
      </c>
      <c r="K1301" s="35" t="str">
        <f>IF('Student Record'!V1298="","",'Student Record'!V1298)</f>
        <v/>
      </c>
      <c r="L1301" s="40" t="str">
        <f>IF('Student Record'!W1298="","",'Student Record'!W1298)</f>
        <v/>
      </c>
    </row>
    <row r="1302" spans="1:12" ht="20.100000000000001" customHeight="1" x14ac:dyDescent="0.25">
      <c r="A1302" s="39" t="str">
        <f>IF(Table1[[#This Row],[Name of Student]]="","",ROWS($A$1:A1298))</f>
        <v/>
      </c>
      <c r="B1302" s="36" t="str">
        <f>IF('Student Record'!A1299="","",'Student Record'!A1299)&amp;" "&amp;IF('Student Record'!B1299="","",'Student Record'!B1299)</f>
        <v xml:space="preserve"> </v>
      </c>
      <c r="C1302" s="35" t="str">
        <f>IF('Student Record'!C1299="","",'Student Record'!C1299)</f>
        <v/>
      </c>
      <c r="D1302" s="41" t="str">
        <f>IF('Student Record'!K1299="","",'Student Record'!K1299)</f>
        <v/>
      </c>
      <c r="E1302" s="41" t="str">
        <f>IF('Student Record'!E1299="","",'Student Record'!E1299)</f>
        <v/>
      </c>
      <c r="F1302" s="41" t="str">
        <f>IF('Student Record'!G1299="","",'Student Record'!G1299)</f>
        <v/>
      </c>
      <c r="G1302" s="41" t="str">
        <f>IF('Student Record'!H1299="","",'Student Record'!H1299)</f>
        <v/>
      </c>
      <c r="H1302" s="44" t="str">
        <f>IF('Student Record'!J1299="","",'Student Record'!J1299)</f>
        <v/>
      </c>
      <c r="I1302" s="44" t="str">
        <f>IF('Student Record'!D1299="","",'Student Record'!D1299)</f>
        <v/>
      </c>
      <c r="J1302" s="35" t="str">
        <f>IF('Student Record'!T1299="","",'Student Record'!T1299)</f>
        <v/>
      </c>
      <c r="K1302" s="35" t="str">
        <f>IF('Student Record'!V1299="","",'Student Record'!V1299)</f>
        <v/>
      </c>
      <c r="L1302" s="40" t="str">
        <f>IF('Student Record'!W1299="","",'Student Record'!W1299)</f>
        <v/>
      </c>
    </row>
    <row r="1303" spans="1:12" ht="20.100000000000001" customHeight="1" x14ac:dyDescent="0.25">
      <c r="A1303" s="39" t="str">
        <f>IF(Table1[[#This Row],[Name of Student]]="","",ROWS($A$1:A1299))</f>
        <v/>
      </c>
      <c r="B1303" s="36" t="str">
        <f>IF('Student Record'!A1300="","",'Student Record'!A1300)&amp;" "&amp;IF('Student Record'!B1300="","",'Student Record'!B1300)</f>
        <v xml:space="preserve"> </v>
      </c>
      <c r="C1303" s="35" t="str">
        <f>IF('Student Record'!C1300="","",'Student Record'!C1300)</f>
        <v/>
      </c>
      <c r="D1303" s="41" t="str">
        <f>IF('Student Record'!K1300="","",'Student Record'!K1300)</f>
        <v/>
      </c>
      <c r="E1303" s="41" t="str">
        <f>IF('Student Record'!E1300="","",'Student Record'!E1300)</f>
        <v/>
      </c>
      <c r="F1303" s="41" t="str">
        <f>IF('Student Record'!G1300="","",'Student Record'!G1300)</f>
        <v/>
      </c>
      <c r="G1303" s="41" t="str">
        <f>IF('Student Record'!H1300="","",'Student Record'!H1300)</f>
        <v/>
      </c>
      <c r="H1303" s="44" t="str">
        <f>IF('Student Record'!J1300="","",'Student Record'!J1300)</f>
        <v/>
      </c>
      <c r="I1303" s="44" t="str">
        <f>IF('Student Record'!D1300="","",'Student Record'!D1300)</f>
        <v/>
      </c>
      <c r="J1303" s="35" t="str">
        <f>IF('Student Record'!T1300="","",'Student Record'!T1300)</f>
        <v/>
      </c>
      <c r="K1303" s="35" t="str">
        <f>IF('Student Record'!V1300="","",'Student Record'!V1300)</f>
        <v/>
      </c>
      <c r="L1303" s="40" t="str">
        <f>IF('Student Record'!W1300="","",'Student Record'!W1300)</f>
        <v/>
      </c>
    </row>
    <row r="1304" spans="1:12" ht="20.100000000000001" customHeight="1" x14ac:dyDescent="0.25">
      <c r="A1304" s="39" t="str">
        <f>IF(Table1[[#This Row],[Name of Student]]="","",ROWS($A$1:A1300))</f>
        <v/>
      </c>
      <c r="B1304" s="36" t="str">
        <f>IF('Student Record'!A1301="","",'Student Record'!A1301)&amp;" "&amp;IF('Student Record'!B1301="","",'Student Record'!B1301)</f>
        <v xml:space="preserve"> </v>
      </c>
      <c r="C1304" s="35" t="str">
        <f>IF('Student Record'!C1301="","",'Student Record'!C1301)</f>
        <v/>
      </c>
      <c r="D1304" s="41" t="str">
        <f>IF('Student Record'!K1301="","",'Student Record'!K1301)</f>
        <v/>
      </c>
      <c r="E1304" s="41" t="str">
        <f>IF('Student Record'!E1301="","",'Student Record'!E1301)</f>
        <v/>
      </c>
      <c r="F1304" s="41" t="str">
        <f>IF('Student Record'!G1301="","",'Student Record'!G1301)</f>
        <v/>
      </c>
      <c r="G1304" s="41" t="str">
        <f>IF('Student Record'!H1301="","",'Student Record'!H1301)</f>
        <v/>
      </c>
      <c r="H1304" s="44" t="str">
        <f>IF('Student Record'!J1301="","",'Student Record'!J1301)</f>
        <v/>
      </c>
      <c r="I1304" s="44" t="str">
        <f>IF('Student Record'!D1301="","",'Student Record'!D1301)</f>
        <v/>
      </c>
      <c r="J1304" s="35" t="str">
        <f>IF('Student Record'!T1301="","",'Student Record'!T1301)</f>
        <v/>
      </c>
      <c r="K1304" s="35" t="str">
        <f>IF('Student Record'!V1301="","",'Student Record'!V1301)</f>
        <v/>
      </c>
      <c r="L1304" s="40" t="str">
        <f>IF('Student Record'!W1301="","",'Student Record'!W1301)</f>
        <v/>
      </c>
    </row>
    <row r="1305" spans="1:12" ht="20.100000000000001" customHeight="1" x14ac:dyDescent="0.25">
      <c r="A1305" s="39" t="str">
        <f>IF(Table1[[#This Row],[Name of Student]]="","",ROWS($A$1:A1301))</f>
        <v/>
      </c>
      <c r="B1305" s="36" t="str">
        <f>IF('Student Record'!A1302="","",'Student Record'!A1302)&amp;" "&amp;IF('Student Record'!B1302="","",'Student Record'!B1302)</f>
        <v xml:space="preserve"> </v>
      </c>
      <c r="C1305" s="35" t="str">
        <f>IF('Student Record'!C1302="","",'Student Record'!C1302)</f>
        <v/>
      </c>
      <c r="D1305" s="41" t="str">
        <f>IF('Student Record'!K1302="","",'Student Record'!K1302)</f>
        <v/>
      </c>
      <c r="E1305" s="41" t="str">
        <f>IF('Student Record'!E1302="","",'Student Record'!E1302)</f>
        <v/>
      </c>
      <c r="F1305" s="41" t="str">
        <f>IF('Student Record'!G1302="","",'Student Record'!G1302)</f>
        <v/>
      </c>
      <c r="G1305" s="41" t="str">
        <f>IF('Student Record'!H1302="","",'Student Record'!H1302)</f>
        <v/>
      </c>
      <c r="H1305" s="44" t="str">
        <f>IF('Student Record'!J1302="","",'Student Record'!J1302)</f>
        <v/>
      </c>
      <c r="I1305" s="44" t="str">
        <f>IF('Student Record'!D1302="","",'Student Record'!D1302)</f>
        <v/>
      </c>
      <c r="J1305" s="35" t="str">
        <f>IF('Student Record'!T1302="","",'Student Record'!T1302)</f>
        <v/>
      </c>
      <c r="K1305" s="35" t="str">
        <f>IF('Student Record'!V1302="","",'Student Record'!V1302)</f>
        <v/>
      </c>
      <c r="L1305" s="40" t="str">
        <f>IF('Student Record'!W1302="","",'Student Record'!W1302)</f>
        <v/>
      </c>
    </row>
    <row r="1306" spans="1:12" ht="20.100000000000001" customHeight="1" x14ac:dyDescent="0.25">
      <c r="A1306" s="39" t="str">
        <f>IF(Table1[[#This Row],[Name of Student]]="","",ROWS($A$1:A1302))</f>
        <v/>
      </c>
      <c r="B1306" s="36" t="str">
        <f>IF('Student Record'!A1303="","",'Student Record'!A1303)&amp;" "&amp;IF('Student Record'!B1303="","",'Student Record'!B1303)</f>
        <v xml:space="preserve"> </v>
      </c>
      <c r="C1306" s="35" t="str">
        <f>IF('Student Record'!C1303="","",'Student Record'!C1303)</f>
        <v/>
      </c>
      <c r="D1306" s="41" t="str">
        <f>IF('Student Record'!K1303="","",'Student Record'!K1303)</f>
        <v/>
      </c>
      <c r="E1306" s="41" t="str">
        <f>IF('Student Record'!E1303="","",'Student Record'!E1303)</f>
        <v/>
      </c>
      <c r="F1306" s="41" t="str">
        <f>IF('Student Record'!G1303="","",'Student Record'!G1303)</f>
        <v/>
      </c>
      <c r="G1306" s="41" t="str">
        <f>IF('Student Record'!H1303="","",'Student Record'!H1303)</f>
        <v/>
      </c>
      <c r="H1306" s="44" t="str">
        <f>IF('Student Record'!J1303="","",'Student Record'!J1303)</f>
        <v/>
      </c>
      <c r="I1306" s="44" t="str">
        <f>IF('Student Record'!D1303="","",'Student Record'!D1303)</f>
        <v/>
      </c>
      <c r="J1306" s="35" t="str">
        <f>IF('Student Record'!T1303="","",'Student Record'!T1303)</f>
        <v/>
      </c>
      <c r="K1306" s="35" t="str">
        <f>IF('Student Record'!V1303="","",'Student Record'!V1303)</f>
        <v/>
      </c>
      <c r="L1306" s="40" t="str">
        <f>IF('Student Record'!W1303="","",'Student Record'!W1303)</f>
        <v/>
      </c>
    </row>
    <row r="1307" spans="1:12" ht="20.100000000000001" customHeight="1" x14ac:dyDescent="0.25">
      <c r="A1307" s="39" t="str">
        <f>IF(Table1[[#This Row],[Name of Student]]="","",ROWS($A$1:A1303))</f>
        <v/>
      </c>
      <c r="B1307" s="36" t="str">
        <f>IF('Student Record'!A1304="","",'Student Record'!A1304)&amp;" "&amp;IF('Student Record'!B1304="","",'Student Record'!B1304)</f>
        <v xml:space="preserve"> </v>
      </c>
      <c r="C1307" s="35" t="str">
        <f>IF('Student Record'!C1304="","",'Student Record'!C1304)</f>
        <v/>
      </c>
      <c r="D1307" s="41" t="str">
        <f>IF('Student Record'!K1304="","",'Student Record'!K1304)</f>
        <v/>
      </c>
      <c r="E1307" s="41" t="str">
        <f>IF('Student Record'!E1304="","",'Student Record'!E1304)</f>
        <v/>
      </c>
      <c r="F1307" s="41" t="str">
        <f>IF('Student Record'!G1304="","",'Student Record'!G1304)</f>
        <v/>
      </c>
      <c r="G1307" s="41" t="str">
        <f>IF('Student Record'!H1304="","",'Student Record'!H1304)</f>
        <v/>
      </c>
      <c r="H1307" s="44" t="str">
        <f>IF('Student Record'!J1304="","",'Student Record'!J1304)</f>
        <v/>
      </c>
      <c r="I1307" s="44" t="str">
        <f>IF('Student Record'!D1304="","",'Student Record'!D1304)</f>
        <v/>
      </c>
      <c r="J1307" s="35" t="str">
        <f>IF('Student Record'!T1304="","",'Student Record'!T1304)</f>
        <v/>
      </c>
      <c r="K1307" s="35" t="str">
        <f>IF('Student Record'!V1304="","",'Student Record'!V1304)</f>
        <v/>
      </c>
      <c r="L1307" s="40" t="str">
        <f>IF('Student Record'!W1304="","",'Student Record'!W1304)</f>
        <v/>
      </c>
    </row>
    <row r="1308" spans="1:12" ht="20.100000000000001" customHeight="1" x14ac:dyDescent="0.25">
      <c r="A1308" s="39" t="str">
        <f>IF(Table1[[#This Row],[Name of Student]]="","",ROWS($A$1:A1304))</f>
        <v/>
      </c>
      <c r="B1308" s="36" t="str">
        <f>IF('Student Record'!A1305="","",'Student Record'!A1305)&amp;" "&amp;IF('Student Record'!B1305="","",'Student Record'!B1305)</f>
        <v xml:space="preserve"> </v>
      </c>
      <c r="C1308" s="35" t="str">
        <f>IF('Student Record'!C1305="","",'Student Record'!C1305)</f>
        <v/>
      </c>
      <c r="D1308" s="41" t="str">
        <f>IF('Student Record'!K1305="","",'Student Record'!K1305)</f>
        <v/>
      </c>
      <c r="E1308" s="41" t="str">
        <f>IF('Student Record'!E1305="","",'Student Record'!E1305)</f>
        <v/>
      </c>
      <c r="F1308" s="41" t="str">
        <f>IF('Student Record'!G1305="","",'Student Record'!G1305)</f>
        <v/>
      </c>
      <c r="G1308" s="41" t="str">
        <f>IF('Student Record'!H1305="","",'Student Record'!H1305)</f>
        <v/>
      </c>
      <c r="H1308" s="44" t="str">
        <f>IF('Student Record'!J1305="","",'Student Record'!J1305)</f>
        <v/>
      </c>
      <c r="I1308" s="44" t="str">
        <f>IF('Student Record'!D1305="","",'Student Record'!D1305)</f>
        <v/>
      </c>
      <c r="J1308" s="35" t="str">
        <f>IF('Student Record'!T1305="","",'Student Record'!T1305)</f>
        <v/>
      </c>
      <c r="K1308" s="35" t="str">
        <f>IF('Student Record'!V1305="","",'Student Record'!V1305)</f>
        <v/>
      </c>
      <c r="L1308" s="40" t="str">
        <f>IF('Student Record'!W1305="","",'Student Record'!W1305)</f>
        <v/>
      </c>
    </row>
    <row r="1309" spans="1:12" ht="20.100000000000001" customHeight="1" x14ac:dyDescent="0.25">
      <c r="A1309" s="39" t="str">
        <f>IF(Table1[[#This Row],[Name of Student]]="","",ROWS($A$1:A1305))</f>
        <v/>
      </c>
      <c r="B1309" s="36" t="str">
        <f>IF('Student Record'!A1306="","",'Student Record'!A1306)&amp;" "&amp;IF('Student Record'!B1306="","",'Student Record'!B1306)</f>
        <v xml:space="preserve"> </v>
      </c>
      <c r="C1309" s="35" t="str">
        <f>IF('Student Record'!C1306="","",'Student Record'!C1306)</f>
        <v/>
      </c>
      <c r="D1309" s="41" t="str">
        <f>IF('Student Record'!K1306="","",'Student Record'!K1306)</f>
        <v/>
      </c>
      <c r="E1309" s="41" t="str">
        <f>IF('Student Record'!E1306="","",'Student Record'!E1306)</f>
        <v/>
      </c>
      <c r="F1309" s="41" t="str">
        <f>IF('Student Record'!G1306="","",'Student Record'!G1306)</f>
        <v/>
      </c>
      <c r="G1309" s="41" t="str">
        <f>IF('Student Record'!H1306="","",'Student Record'!H1306)</f>
        <v/>
      </c>
      <c r="H1309" s="44" t="str">
        <f>IF('Student Record'!J1306="","",'Student Record'!J1306)</f>
        <v/>
      </c>
      <c r="I1309" s="44" t="str">
        <f>IF('Student Record'!D1306="","",'Student Record'!D1306)</f>
        <v/>
      </c>
      <c r="J1309" s="35" t="str">
        <f>IF('Student Record'!T1306="","",'Student Record'!T1306)</f>
        <v/>
      </c>
      <c r="K1309" s="35" t="str">
        <f>IF('Student Record'!V1306="","",'Student Record'!V1306)</f>
        <v/>
      </c>
      <c r="L1309" s="40" t="str">
        <f>IF('Student Record'!W1306="","",'Student Record'!W1306)</f>
        <v/>
      </c>
    </row>
    <row r="1310" spans="1:12" ht="20.100000000000001" customHeight="1" x14ac:dyDescent="0.25">
      <c r="A1310" s="39" t="str">
        <f>IF(Table1[[#This Row],[Name of Student]]="","",ROWS($A$1:A1306))</f>
        <v/>
      </c>
      <c r="B1310" s="36" t="str">
        <f>IF('Student Record'!A1307="","",'Student Record'!A1307)&amp;" "&amp;IF('Student Record'!B1307="","",'Student Record'!B1307)</f>
        <v xml:space="preserve"> </v>
      </c>
      <c r="C1310" s="35" t="str">
        <f>IF('Student Record'!C1307="","",'Student Record'!C1307)</f>
        <v/>
      </c>
      <c r="D1310" s="41" t="str">
        <f>IF('Student Record'!K1307="","",'Student Record'!K1307)</f>
        <v/>
      </c>
      <c r="E1310" s="41" t="str">
        <f>IF('Student Record'!E1307="","",'Student Record'!E1307)</f>
        <v/>
      </c>
      <c r="F1310" s="41" t="str">
        <f>IF('Student Record'!G1307="","",'Student Record'!G1307)</f>
        <v/>
      </c>
      <c r="G1310" s="41" t="str">
        <f>IF('Student Record'!H1307="","",'Student Record'!H1307)</f>
        <v/>
      </c>
      <c r="H1310" s="44" t="str">
        <f>IF('Student Record'!J1307="","",'Student Record'!J1307)</f>
        <v/>
      </c>
      <c r="I1310" s="44" t="str">
        <f>IF('Student Record'!D1307="","",'Student Record'!D1307)</f>
        <v/>
      </c>
      <c r="J1310" s="35" t="str">
        <f>IF('Student Record'!T1307="","",'Student Record'!T1307)</f>
        <v/>
      </c>
      <c r="K1310" s="35" t="str">
        <f>IF('Student Record'!V1307="","",'Student Record'!V1307)</f>
        <v/>
      </c>
      <c r="L1310" s="40" t="str">
        <f>IF('Student Record'!W1307="","",'Student Record'!W1307)</f>
        <v/>
      </c>
    </row>
    <row r="1311" spans="1:12" ht="20.100000000000001" customHeight="1" x14ac:dyDescent="0.25">
      <c r="A1311" s="39" t="str">
        <f>IF(Table1[[#This Row],[Name of Student]]="","",ROWS($A$1:A1307))</f>
        <v/>
      </c>
      <c r="B1311" s="36" t="str">
        <f>IF('Student Record'!A1308="","",'Student Record'!A1308)&amp;" "&amp;IF('Student Record'!B1308="","",'Student Record'!B1308)</f>
        <v xml:space="preserve"> </v>
      </c>
      <c r="C1311" s="35" t="str">
        <f>IF('Student Record'!C1308="","",'Student Record'!C1308)</f>
        <v/>
      </c>
      <c r="D1311" s="41" t="str">
        <f>IF('Student Record'!K1308="","",'Student Record'!K1308)</f>
        <v/>
      </c>
      <c r="E1311" s="41" t="str">
        <f>IF('Student Record'!E1308="","",'Student Record'!E1308)</f>
        <v/>
      </c>
      <c r="F1311" s="41" t="str">
        <f>IF('Student Record'!G1308="","",'Student Record'!G1308)</f>
        <v/>
      </c>
      <c r="G1311" s="41" t="str">
        <f>IF('Student Record'!H1308="","",'Student Record'!H1308)</f>
        <v/>
      </c>
      <c r="H1311" s="44" t="str">
        <f>IF('Student Record'!J1308="","",'Student Record'!J1308)</f>
        <v/>
      </c>
      <c r="I1311" s="44" t="str">
        <f>IF('Student Record'!D1308="","",'Student Record'!D1308)</f>
        <v/>
      </c>
      <c r="J1311" s="35" t="str">
        <f>IF('Student Record'!T1308="","",'Student Record'!T1308)</f>
        <v/>
      </c>
      <c r="K1311" s="35" t="str">
        <f>IF('Student Record'!V1308="","",'Student Record'!V1308)</f>
        <v/>
      </c>
      <c r="L1311" s="40" t="str">
        <f>IF('Student Record'!W1308="","",'Student Record'!W1308)</f>
        <v/>
      </c>
    </row>
    <row r="1312" spans="1:12" ht="20.100000000000001" customHeight="1" x14ac:dyDescent="0.25">
      <c r="A1312" s="39" t="str">
        <f>IF(Table1[[#This Row],[Name of Student]]="","",ROWS($A$1:A1308))</f>
        <v/>
      </c>
      <c r="B1312" s="36" t="str">
        <f>IF('Student Record'!A1309="","",'Student Record'!A1309)&amp;" "&amp;IF('Student Record'!B1309="","",'Student Record'!B1309)</f>
        <v xml:space="preserve"> </v>
      </c>
      <c r="C1312" s="35" t="str">
        <f>IF('Student Record'!C1309="","",'Student Record'!C1309)</f>
        <v/>
      </c>
      <c r="D1312" s="41" t="str">
        <f>IF('Student Record'!K1309="","",'Student Record'!K1309)</f>
        <v/>
      </c>
      <c r="E1312" s="41" t="str">
        <f>IF('Student Record'!E1309="","",'Student Record'!E1309)</f>
        <v/>
      </c>
      <c r="F1312" s="41" t="str">
        <f>IF('Student Record'!G1309="","",'Student Record'!G1309)</f>
        <v/>
      </c>
      <c r="G1312" s="41" t="str">
        <f>IF('Student Record'!H1309="","",'Student Record'!H1309)</f>
        <v/>
      </c>
      <c r="H1312" s="44" t="str">
        <f>IF('Student Record'!J1309="","",'Student Record'!J1309)</f>
        <v/>
      </c>
      <c r="I1312" s="44" t="str">
        <f>IF('Student Record'!D1309="","",'Student Record'!D1309)</f>
        <v/>
      </c>
      <c r="J1312" s="35" t="str">
        <f>IF('Student Record'!T1309="","",'Student Record'!T1309)</f>
        <v/>
      </c>
      <c r="K1312" s="35" t="str">
        <f>IF('Student Record'!V1309="","",'Student Record'!V1309)</f>
        <v/>
      </c>
      <c r="L1312" s="40" t="str">
        <f>IF('Student Record'!W1309="","",'Student Record'!W1309)</f>
        <v/>
      </c>
    </row>
    <row r="1313" spans="1:12" ht="20.100000000000001" customHeight="1" x14ac:dyDescent="0.25">
      <c r="A1313" s="39" t="str">
        <f>IF(Table1[[#This Row],[Name of Student]]="","",ROWS($A$1:A1309))</f>
        <v/>
      </c>
      <c r="B1313" s="36" t="str">
        <f>IF('Student Record'!A1310="","",'Student Record'!A1310)&amp;" "&amp;IF('Student Record'!B1310="","",'Student Record'!B1310)</f>
        <v xml:space="preserve"> </v>
      </c>
      <c r="C1313" s="35" t="str">
        <f>IF('Student Record'!C1310="","",'Student Record'!C1310)</f>
        <v/>
      </c>
      <c r="D1313" s="41" t="str">
        <f>IF('Student Record'!K1310="","",'Student Record'!K1310)</f>
        <v/>
      </c>
      <c r="E1313" s="41" t="str">
        <f>IF('Student Record'!E1310="","",'Student Record'!E1310)</f>
        <v/>
      </c>
      <c r="F1313" s="41" t="str">
        <f>IF('Student Record'!G1310="","",'Student Record'!G1310)</f>
        <v/>
      </c>
      <c r="G1313" s="41" t="str">
        <f>IF('Student Record'!H1310="","",'Student Record'!H1310)</f>
        <v/>
      </c>
      <c r="H1313" s="44" t="str">
        <f>IF('Student Record'!J1310="","",'Student Record'!J1310)</f>
        <v/>
      </c>
      <c r="I1313" s="44" t="str">
        <f>IF('Student Record'!D1310="","",'Student Record'!D1310)</f>
        <v/>
      </c>
      <c r="J1313" s="35" t="str">
        <f>IF('Student Record'!T1310="","",'Student Record'!T1310)</f>
        <v/>
      </c>
      <c r="K1313" s="35" t="str">
        <f>IF('Student Record'!V1310="","",'Student Record'!V1310)</f>
        <v/>
      </c>
      <c r="L1313" s="40" t="str">
        <f>IF('Student Record'!W1310="","",'Student Record'!W1310)</f>
        <v/>
      </c>
    </row>
    <row r="1314" spans="1:12" ht="20.100000000000001" customHeight="1" x14ac:dyDescent="0.25">
      <c r="A1314" s="39" t="str">
        <f>IF(Table1[[#This Row],[Name of Student]]="","",ROWS($A$1:A1310))</f>
        <v/>
      </c>
      <c r="B1314" s="36" t="str">
        <f>IF('Student Record'!A1311="","",'Student Record'!A1311)&amp;" "&amp;IF('Student Record'!B1311="","",'Student Record'!B1311)</f>
        <v xml:space="preserve"> </v>
      </c>
      <c r="C1314" s="35" t="str">
        <f>IF('Student Record'!C1311="","",'Student Record'!C1311)</f>
        <v/>
      </c>
      <c r="D1314" s="41" t="str">
        <f>IF('Student Record'!K1311="","",'Student Record'!K1311)</f>
        <v/>
      </c>
      <c r="E1314" s="41" t="str">
        <f>IF('Student Record'!E1311="","",'Student Record'!E1311)</f>
        <v/>
      </c>
      <c r="F1314" s="41" t="str">
        <f>IF('Student Record'!G1311="","",'Student Record'!G1311)</f>
        <v/>
      </c>
      <c r="G1314" s="41" t="str">
        <f>IF('Student Record'!H1311="","",'Student Record'!H1311)</f>
        <v/>
      </c>
      <c r="H1314" s="44" t="str">
        <f>IF('Student Record'!J1311="","",'Student Record'!J1311)</f>
        <v/>
      </c>
      <c r="I1314" s="44" t="str">
        <f>IF('Student Record'!D1311="","",'Student Record'!D1311)</f>
        <v/>
      </c>
      <c r="J1314" s="35" t="str">
        <f>IF('Student Record'!T1311="","",'Student Record'!T1311)</f>
        <v/>
      </c>
      <c r="K1314" s="35" t="str">
        <f>IF('Student Record'!V1311="","",'Student Record'!V1311)</f>
        <v/>
      </c>
      <c r="L1314" s="40" t="str">
        <f>IF('Student Record'!W1311="","",'Student Record'!W1311)</f>
        <v/>
      </c>
    </row>
    <row r="1315" spans="1:12" ht="20.100000000000001" customHeight="1" x14ac:dyDescent="0.25">
      <c r="A1315" s="39" t="str">
        <f>IF(Table1[[#This Row],[Name of Student]]="","",ROWS($A$1:A1311))</f>
        <v/>
      </c>
      <c r="B1315" s="36" t="str">
        <f>IF('Student Record'!A1312="","",'Student Record'!A1312)&amp;" "&amp;IF('Student Record'!B1312="","",'Student Record'!B1312)</f>
        <v xml:space="preserve"> </v>
      </c>
      <c r="C1315" s="35" t="str">
        <f>IF('Student Record'!C1312="","",'Student Record'!C1312)</f>
        <v/>
      </c>
      <c r="D1315" s="41" t="str">
        <f>IF('Student Record'!K1312="","",'Student Record'!K1312)</f>
        <v/>
      </c>
      <c r="E1315" s="41" t="str">
        <f>IF('Student Record'!E1312="","",'Student Record'!E1312)</f>
        <v/>
      </c>
      <c r="F1315" s="41" t="str">
        <f>IF('Student Record'!G1312="","",'Student Record'!G1312)</f>
        <v/>
      </c>
      <c r="G1315" s="41" t="str">
        <f>IF('Student Record'!H1312="","",'Student Record'!H1312)</f>
        <v/>
      </c>
      <c r="H1315" s="44" t="str">
        <f>IF('Student Record'!J1312="","",'Student Record'!J1312)</f>
        <v/>
      </c>
      <c r="I1315" s="44" t="str">
        <f>IF('Student Record'!D1312="","",'Student Record'!D1312)</f>
        <v/>
      </c>
      <c r="J1315" s="35" t="str">
        <f>IF('Student Record'!T1312="","",'Student Record'!T1312)</f>
        <v/>
      </c>
      <c r="K1315" s="35" t="str">
        <f>IF('Student Record'!V1312="","",'Student Record'!V1312)</f>
        <v/>
      </c>
      <c r="L1315" s="40" t="str">
        <f>IF('Student Record'!W1312="","",'Student Record'!W1312)</f>
        <v/>
      </c>
    </row>
    <row r="1316" spans="1:12" ht="20.100000000000001" customHeight="1" x14ac:dyDescent="0.25">
      <c r="A1316" s="39" t="str">
        <f>IF(Table1[[#This Row],[Name of Student]]="","",ROWS($A$1:A1312))</f>
        <v/>
      </c>
      <c r="B1316" s="36" t="str">
        <f>IF('Student Record'!A1313="","",'Student Record'!A1313)&amp;" "&amp;IF('Student Record'!B1313="","",'Student Record'!B1313)</f>
        <v xml:space="preserve"> </v>
      </c>
      <c r="C1316" s="35" t="str">
        <f>IF('Student Record'!C1313="","",'Student Record'!C1313)</f>
        <v/>
      </c>
      <c r="D1316" s="41" t="str">
        <f>IF('Student Record'!K1313="","",'Student Record'!K1313)</f>
        <v/>
      </c>
      <c r="E1316" s="41" t="str">
        <f>IF('Student Record'!E1313="","",'Student Record'!E1313)</f>
        <v/>
      </c>
      <c r="F1316" s="41" t="str">
        <f>IF('Student Record'!G1313="","",'Student Record'!G1313)</f>
        <v/>
      </c>
      <c r="G1316" s="41" t="str">
        <f>IF('Student Record'!H1313="","",'Student Record'!H1313)</f>
        <v/>
      </c>
      <c r="H1316" s="44" t="str">
        <f>IF('Student Record'!J1313="","",'Student Record'!J1313)</f>
        <v/>
      </c>
      <c r="I1316" s="44" t="str">
        <f>IF('Student Record'!D1313="","",'Student Record'!D1313)</f>
        <v/>
      </c>
      <c r="J1316" s="35" t="str">
        <f>IF('Student Record'!T1313="","",'Student Record'!T1313)</f>
        <v/>
      </c>
      <c r="K1316" s="35" t="str">
        <f>IF('Student Record'!V1313="","",'Student Record'!V1313)</f>
        <v/>
      </c>
      <c r="L1316" s="40" t="str">
        <f>IF('Student Record'!W1313="","",'Student Record'!W1313)</f>
        <v/>
      </c>
    </row>
    <row r="1317" spans="1:12" ht="20.100000000000001" customHeight="1" x14ac:dyDescent="0.25">
      <c r="A1317" s="39" t="str">
        <f>IF(Table1[[#This Row],[Name of Student]]="","",ROWS($A$1:A1313))</f>
        <v/>
      </c>
      <c r="B1317" s="36" t="str">
        <f>IF('Student Record'!A1314="","",'Student Record'!A1314)&amp;" "&amp;IF('Student Record'!B1314="","",'Student Record'!B1314)</f>
        <v xml:space="preserve"> </v>
      </c>
      <c r="C1317" s="35" t="str">
        <f>IF('Student Record'!C1314="","",'Student Record'!C1314)</f>
        <v/>
      </c>
      <c r="D1317" s="41" t="str">
        <f>IF('Student Record'!K1314="","",'Student Record'!K1314)</f>
        <v/>
      </c>
      <c r="E1317" s="41" t="str">
        <f>IF('Student Record'!E1314="","",'Student Record'!E1314)</f>
        <v/>
      </c>
      <c r="F1317" s="41" t="str">
        <f>IF('Student Record'!G1314="","",'Student Record'!G1314)</f>
        <v/>
      </c>
      <c r="G1317" s="41" t="str">
        <f>IF('Student Record'!H1314="","",'Student Record'!H1314)</f>
        <v/>
      </c>
      <c r="H1317" s="44" t="str">
        <f>IF('Student Record'!J1314="","",'Student Record'!J1314)</f>
        <v/>
      </c>
      <c r="I1317" s="44" t="str">
        <f>IF('Student Record'!D1314="","",'Student Record'!D1314)</f>
        <v/>
      </c>
      <c r="J1317" s="35" t="str">
        <f>IF('Student Record'!T1314="","",'Student Record'!T1314)</f>
        <v/>
      </c>
      <c r="K1317" s="35" t="str">
        <f>IF('Student Record'!V1314="","",'Student Record'!V1314)</f>
        <v/>
      </c>
      <c r="L1317" s="40" t="str">
        <f>IF('Student Record'!W1314="","",'Student Record'!W1314)</f>
        <v/>
      </c>
    </row>
    <row r="1318" spans="1:12" ht="20.100000000000001" customHeight="1" x14ac:dyDescent="0.25">
      <c r="A1318" s="39" t="str">
        <f>IF(Table1[[#This Row],[Name of Student]]="","",ROWS($A$1:A1314))</f>
        <v/>
      </c>
      <c r="B1318" s="36" t="str">
        <f>IF('Student Record'!A1315="","",'Student Record'!A1315)&amp;" "&amp;IF('Student Record'!B1315="","",'Student Record'!B1315)</f>
        <v xml:space="preserve"> </v>
      </c>
      <c r="C1318" s="35" t="str">
        <f>IF('Student Record'!C1315="","",'Student Record'!C1315)</f>
        <v/>
      </c>
      <c r="D1318" s="41" t="str">
        <f>IF('Student Record'!K1315="","",'Student Record'!K1315)</f>
        <v/>
      </c>
      <c r="E1318" s="41" t="str">
        <f>IF('Student Record'!E1315="","",'Student Record'!E1315)</f>
        <v/>
      </c>
      <c r="F1318" s="41" t="str">
        <f>IF('Student Record'!G1315="","",'Student Record'!G1315)</f>
        <v/>
      </c>
      <c r="G1318" s="41" t="str">
        <f>IF('Student Record'!H1315="","",'Student Record'!H1315)</f>
        <v/>
      </c>
      <c r="H1318" s="44" t="str">
        <f>IF('Student Record'!J1315="","",'Student Record'!J1315)</f>
        <v/>
      </c>
      <c r="I1318" s="44" t="str">
        <f>IF('Student Record'!D1315="","",'Student Record'!D1315)</f>
        <v/>
      </c>
      <c r="J1318" s="35" t="str">
        <f>IF('Student Record'!T1315="","",'Student Record'!T1315)</f>
        <v/>
      </c>
      <c r="K1318" s="35" t="str">
        <f>IF('Student Record'!V1315="","",'Student Record'!V1315)</f>
        <v/>
      </c>
      <c r="L1318" s="40" t="str">
        <f>IF('Student Record'!W1315="","",'Student Record'!W1315)</f>
        <v/>
      </c>
    </row>
    <row r="1319" spans="1:12" ht="20.100000000000001" customHeight="1" x14ac:dyDescent="0.25">
      <c r="A1319" s="39" t="str">
        <f>IF(Table1[[#This Row],[Name of Student]]="","",ROWS($A$1:A1315))</f>
        <v/>
      </c>
      <c r="B1319" s="36" t="str">
        <f>IF('Student Record'!A1316="","",'Student Record'!A1316)&amp;" "&amp;IF('Student Record'!B1316="","",'Student Record'!B1316)</f>
        <v xml:space="preserve"> </v>
      </c>
      <c r="C1319" s="35" t="str">
        <f>IF('Student Record'!C1316="","",'Student Record'!C1316)</f>
        <v/>
      </c>
      <c r="D1319" s="41" t="str">
        <f>IF('Student Record'!K1316="","",'Student Record'!K1316)</f>
        <v/>
      </c>
      <c r="E1319" s="41" t="str">
        <f>IF('Student Record'!E1316="","",'Student Record'!E1316)</f>
        <v/>
      </c>
      <c r="F1319" s="41" t="str">
        <f>IF('Student Record'!G1316="","",'Student Record'!G1316)</f>
        <v/>
      </c>
      <c r="G1319" s="41" t="str">
        <f>IF('Student Record'!H1316="","",'Student Record'!H1316)</f>
        <v/>
      </c>
      <c r="H1319" s="44" t="str">
        <f>IF('Student Record'!J1316="","",'Student Record'!J1316)</f>
        <v/>
      </c>
      <c r="I1319" s="44" t="str">
        <f>IF('Student Record'!D1316="","",'Student Record'!D1316)</f>
        <v/>
      </c>
      <c r="J1319" s="35" t="str">
        <f>IF('Student Record'!T1316="","",'Student Record'!T1316)</f>
        <v/>
      </c>
      <c r="K1319" s="35" t="str">
        <f>IF('Student Record'!V1316="","",'Student Record'!V1316)</f>
        <v/>
      </c>
      <c r="L1319" s="40" t="str">
        <f>IF('Student Record'!W1316="","",'Student Record'!W1316)</f>
        <v/>
      </c>
    </row>
    <row r="1320" spans="1:12" ht="20.100000000000001" customHeight="1" x14ac:dyDescent="0.25">
      <c r="A1320" s="39" t="str">
        <f>IF(Table1[[#This Row],[Name of Student]]="","",ROWS($A$1:A1316))</f>
        <v/>
      </c>
      <c r="B1320" s="36" t="str">
        <f>IF('Student Record'!A1317="","",'Student Record'!A1317)&amp;" "&amp;IF('Student Record'!B1317="","",'Student Record'!B1317)</f>
        <v xml:space="preserve"> </v>
      </c>
      <c r="C1320" s="35" t="str">
        <f>IF('Student Record'!C1317="","",'Student Record'!C1317)</f>
        <v/>
      </c>
      <c r="D1320" s="41" t="str">
        <f>IF('Student Record'!K1317="","",'Student Record'!K1317)</f>
        <v/>
      </c>
      <c r="E1320" s="41" t="str">
        <f>IF('Student Record'!E1317="","",'Student Record'!E1317)</f>
        <v/>
      </c>
      <c r="F1320" s="41" t="str">
        <f>IF('Student Record'!G1317="","",'Student Record'!G1317)</f>
        <v/>
      </c>
      <c r="G1320" s="41" t="str">
        <f>IF('Student Record'!H1317="","",'Student Record'!H1317)</f>
        <v/>
      </c>
      <c r="H1320" s="44" t="str">
        <f>IF('Student Record'!J1317="","",'Student Record'!J1317)</f>
        <v/>
      </c>
      <c r="I1320" s="44" t="str">
        <f>IF('Student Record'!D1317="","",'Student Record'!D1317)</f>
        <v/>
      </c>
      <c r="J1320" s="35" t="str">
        <f>IF('Student Record'!T1317="","",'Student Record'!T1317)</f>
        <v/>
      </c>
      <c r="K1320" s="35" t="str">
        <f>IF('Student Record'!V1317="","",'Student Record'!V1317)</f>
        <v/>
      </c>
      <c r="L1320" s="40" t="str">
        <f>IF('Student Record'!W1317="","",'Student Record'!W1317)</f>
        <v/>
      </c>
    </row>
    <row r="1321" spans="1:12" ht="20.100000000000001" customHeight="1" x14ac:dyDescent="0.25">
      <c r="A1321" s="39" t="str">
        <f>IF(Table1[[#This Row],[Name of Student]]="","",ROWS($A$1:A1317))</f>
        <v/>
      </c>
      <c r="B1321" s="36" t="str">
        <f>IF('Student Record'!A1318="","",'Student Record'!A1318)&amp;" "&amp;IF('Student Record'!B1318="","",'Student Record'!B1318)</f>
        <v xml:space="preserve"> </v>
      </c>
      <c r="C1321" s="35" t="str">
        <f>IF('Student Record'!C1318="","",'Student Record'!C1318)</f>
        <v/>
      </c>
      <c r="D1321" s="41" t="str">
        <f>IF('Student Record'!K1318="","",'Student Record'!K1318)</f>
        <v/>
      </c>
      <c r="E1321" s="41" t="str">
        <f>IF('Student Record'!E1318="","",'Student Record'!E1318)</f>
        <v/>
      </c>
      <c r="F1321" s="41" t="str">
        <f>IF('Student Record'!G1318="","",'Student Record'!G1318)</f>
        <v/>
      </c>
      <c r="G1321" s="41" t="str">
        <f>IF('Student Record'!H1318="","",'Student Record'!H1318)</f>
        <v/>
      </c>
      <c r="H1321" s="44" t="str">
        <f>IF('Student Record'!J1318="","",'Student Record'!J1318)</f>
        <v/>
      </c>
      <c r="I1321" s="44" t="str">
        <f>IF('Student Record'!D1318="","",'Student Record'!D1318)</f>
        <v/>
      </c>
      <c r="J1321" s="35" t="str">
        <f>IF('Student Record'!T1318="","",'Student Record'!T1318)</f>
        <v/>
      </c>
      <c r="K1321" s="35" t="str">
        <f>IF('Student Record'!V1318="","",'Student Record'!V1318)</f>
        <v/>
      </c>
      <c r="L1321" s="40" t="str">
        <f>IF('Student Record'!W1318="","",'Student Record'!W1318)</f>
        <v/>
      </c>
    </row>
    <row r="1322" spans="1:12" ht="20.100000000000001" customHeight="1" x14ac:dyDescent="0.25">
      <c r="A1322" s="39" t="str">
        <f>IF(Table1[[#This Row],[Name of Student]]="","",ROWS($A$1:A1318))</f>
        <v/>
      </c>
      <c r="B1322" s="36" t="str">
        <f>IF('Student Record'!A1319="","",'Student Record'!A1319)&amp;" "&amp;IF('Student Record'!B1319="","",'Student Record'!B1319)</f>
        <v xml:space="preserve"> </v>
      </c>
      <c r="C1322" s="35" t="str">
        <f>IF('Student Record'!C1319="","",'Student Record'!C1319)</f>
        <v/>
      </c>
      <c r="D1322" s="41" t="str">
        <f>IF('Student Record'!K1319="","",'Student Record'!K1319)</f>
        <v/>
      </c>
      <c r="E1322" s="41" t="str">
        <f>IF('Student Record'!E1319="","",'Student Record'!E1319)</f>
        <v/>
      </c>
      <c r="F1322" s="41" t="str">
        <f>IF('Student Record'!G1319="","",'Student Record'!G1319)</f>
        <v/>
      </c>
      <c r="G1322" s="41" t="str">
        <f>IF('Student Record'!H1319="","",'Student Record'!H1319)</f>
        <v/>
      </c>
      <c r="H1322" s="44" t="str">
        <f>IF('Student Record'!J1319="","",'Student Record'!J1319)</f>
        <v/>
      </c>
      <c r="I1322" s="44" t="str">
        <f>IF('Student Record'!D1319="","",'Student Record'!D1319)</f>
        <v/>
      </c>
      <c r="J1322" s="35" t="str">
        <f>IF('Student Record'!T1319="","",'Student Record'!T1319)</f>
        <v/>
      </c>
      <c r="K1322" s="35" t="str">
        <f>IF('Student Record'!V1319="","",'Student Record'!V1319)</f>
        <v/>
      </c>
      <c r="L1322" s="40" t="str">
        <f>IF('Student Record'!W1319="","",'Student Record'!W1319)</f>
        <v/>
      </c>
    </row>
    <row r="1323" spans="1:12" ht="20.100000000000001" customHeight="1" x14ac:dyDescent="0.25">
      <c r="A1323" s="39" t="str">
        <f>IF(Table1[[#This Row],[Name of Student]]="","",ROWS($A$1:A1319))</f>
        <v/>
      </c>
      <c r="B1323" s="36" t="str">
        <f>IF('Student Record'!A1320="","",'Student Record'!A1320)&amp;" "&amp;IF('Student Record'!B1320="","",'Student Record'!B1320)</f>
        <v xml:space="preserve"> </v>
      </c>
      <c r="C1323" s="35" t="str">
        <f>IF('Student Record'!C1320="","",'Student Record'!C1320)</f>
        <v/>
      </c>
      <c r="D1323" s="41" t="str">
        <f>IF('Student Record'!K1320="","",'Student Record'!K1320)</f>
        <v/>
      </c>
      <c r="E1323" s="41" t="str">
        <f>IF('Student Record'!E1320="","",'Student Record'!E1320)</f>
        <v/>
      </c>
      <c r="F1323" s="41" t="str">
        <f>IF('Student Record'!G1320="","",'Student Record'!G1320)</f>
        <v/>
      </c>
      <c r="G1323" s="41" t="str">
        <f>IF('Student Record'!H1320="","",'Student Record'!H1320)</f>
        <v/>
      </c>
      <c r="H1323" s="44" t="str">
        <f>IF('Student Record'!J1320="","",'Student Record'!J1320)</f>
        <v/>
      </c>
      <c r="I1323" s="44" t="str">
        <f>IF('Student Record'!D1320="","",'Student Record'!D1320)</f>
        <v/>
      </c>
      <c r="J1323" s="35" t="str">
        <f>IF('Student Record'!T1320="","",'Student Record'!T1320)</f>
        <v/>
      </c>
      <c r="K1323" s="35" t="str">
        <f>IF('Student Record'!V1320="","",'Student Record'!V1320)</f>
        <v/>
      </c>
      <c r="L1323" s="40" t="str">
        <f>IF('Student Record'!W1320="","",'Student Record'!W1320)</f>
        <v/>
      </c>
    </row>
    <row r="1324" spans="1:12" ht="20.100000000000001" customHeight="1" x14ac:dyDescent="0.25">
      <c r="A1324" s="39" t="str">
        <f>IF(Table1[[#This Row],[Name of Student]]="","",ROWS($A$1:A1320))</f>
        <v/>
      </c>
      <c r="B1324" s="36" t="str">
        <f>IF('Student Record'!A1321="","",'Student Record'!A1321)&amp;" "&amp;IF('Student Record'!B1321="","",'Student Record'!B1321)</f>
        <v xml:space="preserve"> </v>
      </c>
      <c r="C1324" s="35" t="str">
        <f>IF('Student Record'!C1321="","",'Student Record'!C1321)</f>
        <v/>
      </c>
      <c r="D1324" s="41" t="str">
        <f>IF('Student Record'!K1321="","",'Student Record'!K1321)</f>
        <v/>
      </c>
      <c r="E1324" s="41" t="str">
        <f>IF('Student Record'!E1321="","",'Student Record'!E1321)</f>
        <v/>
      </c>
      <c r="F1324" s="41" t="str">
        <f>IF('Student Record'!G1321="","",'Student Record'!G1321)</f>
        <v/>
      </c>
      <c r="G1324" s="41" t="str">
        <f>IF('Student Record'!H1321="","",'Student Record'!H1321)</f>
        <v/>
      </c>
      <c r="H1324" s="44" t="str">
        <f>IF('Student Record'!J1321="","",'Student Record'!J1321)</f>
        <v/>
      </c>
      <c r="I1324" s="44" t="str">
        <f>IF('Student Record'!D1321="","",'Student Record'!D1321)</f>
        <v/>
      </c>
      <c r="J1324" s="35" t="str">
        <f>IF('Student Record'!T1321="","",'Student Record'!T1321)</f>
        <v/>
      </c>
      <c r="K1324" s="35" t="str">
        <f>IF('Student Record'!V1321="","",'Student Record'!V1321)</f>
        <v/>
      </c>
      <c r="L1324" s="40" t="str">
        <f>IF('Student Record'!W1321="","",'Student Record'!W1321)</f>
        <v/>
      </c>
    </row>
    <row r="1325" spans="1:12" ht="20.100000000000001" customHeight="1" x14ac:dyDescent="0.25">
      <c r="A1325" s="39" t="str">
        <f>IF(Table1[[#This Row],[Name of Student]]="","",ROWS($A$1:A1321))</f>
        <v/>
      </c>
      <c r="B1325" s="36" t="str">
        <f>IF('Student Record'!A1322="","",'Student Record'!A1322)&amp;" "&amp;IF('Student Record'!B1322="","",'Student Record'!B1322)</f>
        <v xml:space="preserve"> </v>
      </c>
      <c r="C1325" s="35" t="str">
        <f>IF('Student Record'!C1322="","",'Student Record'!C1322)</f>
        <v/>
      </c>
      <c r="D1325" s="41" t="str">
        <f>IF('Student Record'!K1322="","",'Student Record'!K1322)</f>
        <v/>
      </c>
      <c r="E1325" s="41" t="str">
        <f>IF('Student Record'!E1322="","",'Student Record'!E1322)</f>
        <v/>
      </c>
      <c r="F1325" s="41" t="str">
        <f>IF('Student Record'!G1322="","",'Student Record'!G1322)</f>
        <v/>
      </c>
      <c r="G1325" s="41" t="str">
        <f>IF('Student Record'!H1322="","",'Student Record'!H1322)</f>
        <v/>
      </c>
      <c r="H1325" s="44" t="str">
        <f>IF('Student Record'!J1322="","",'Student Record'!J1322)</f>
        <v/>
      </c>
      <c r="I1325" s="44" t="str">
        <f>IF('Student Record'!D1322="","",'Student Record'!D1322)</f>
        <v/>
      </c>
      <c r="J1325" s="35" t="str">
        <f>IF('Student Record'!T1322="","",'Student Record'!T1322)</f>
        <v/>
      </c>
      <c r="K1325" s="35" t="str">
        <f>IF('Student Record'!V1322="","",'Student Record'!V1322)</f>
        <v/>
      </c>
      <c r="L1325" s="40" t="str">
        <f>IF('Student Record'!W1322="","",'Student Record'!W1322)</f>
        <v/>
      </c>
    </row>
    <row r="1326" spans="1:12" ht="20.100000000000001" customHeight="1" x14ac:dyDescent="0.25">
      <c r="A1326" s="39" t="str">
        <f>IF(Table1[[#This Row],[Name of Student]]="","",ROWS($A$1:A1322))</f>
        <v/>
      </c>
      <c r="B1326" s="36" t="str">
        <f>IF('Student Record'!A1323="","",'Student Record'!A1323)&amp;" "&amp;IF('Student Record'!B1323="","",'Student Record'!B1323)</f>
        <v xml:space="preserve"> </v>
      </c>
      <c r="C1326" s="35" t="str">
        <f>IF('Student Record'!C1323="","",'Student Record'!C1323)</f>
        <v/>
      </c>
      <c r="D1326" s="41" t="str">
        <f>IF('Student Record'!K1323="","",'Student Record'!K1323)</f>
        <v/>
      </c>
      <c r="E1326" s="41" t="str">
        <f>IF('Student Record'!E1323="","",'Student Record'!E1323)</f>
        <v/>
      </c>
      <c r="F1326" s="41" t="str">
        <f>IF('Student Record'!G1323="","",'Student Record'!G1323)</f>
        <v/>
      </c>
      <c r="G1326" s="41" t="str">
        <f>IF('Student Record'!H1323="","",'Student Record'!H1323)</f>
        <v/>
      </c>
      <c r="H1326" s="44" t="str">
        <f>IF('Student Record'!J1323="","",'Student Record'!J1323)</f>
        <v/>
      </c>
      <c r="I1326" s="44" t="str">
        <f>IF('Student Record'!D1323="","",'Student Record'!D1323)</f>
        <v/>
      </c>
      <c r="J1326" s="35" t="str">
        <f>IF('Student Record'!T1323="","",'Student Record'!T1323)</f>
        <v/>
      </c>
      <c r="K1326" s="35" t="str">
        <f>IF('Student Record'!V1323="","",'Student Record'!V1323)</f>
        <v/>
      </c>
      <c r="L1326" s="40" t="str">
        <f>IF('Student Record'!W1323="","",'Student Record'!W1323)</f>
        <v/>
      </c>
    </row>
    <row r="1327" spans="1:12" ht="20.100000000000001" customHeight="1" x14ac:dyDescent="0.25">
      <c r="A1327" s="39" t="str">
        <f>IF(Table1[[#This Row],[Name of Student]]="","",ROWS($A$1:A1323))</f>
        <v/>
      </c>
      <c r="B1327" s="36" t="str">
        <f>IF('Student Record'!A1324="","",'Student Record'!A1324)&amp;" "&amp;IF('Student Record'!B1324="","",'Student Record'!B1324)</f>
        <v xml:space="preserve"> </v>
      </c>
      <c r="C1327" s="35" t="str">
        <f>IF('Student Record'!C1324="","",'Student Record'!C1324)</f>
        <v/>
      </c>
      <c r="D1327" s="41" t="str">
        <f>IF('Student Record'!K1324="","",'Student Record'!K1324)</f>
        <v/>
      </c>
      <c r="E1327" s="41" t="str">
        <f>IF('Student Record'!E1324="","",'Student Record'!E1324)</f>
        <v/>
      </c>
      <c r="F1327" s="41" t="str">
        <f>IF('Student Record'!G1324="","",'Student Record'!G1324)</f>
        <v/>
      </c>
      <c r="G1327" s="41" t="str">
        <f>IF('Student Record'!H1324="","",'Student Record'!H1324)</f>
        <v/>
      </c>
      <c r="H1327" s="44" t="str">
        <f>IF('Student Record'!J1324="","",'Student Record'!J1324)</f>
        <v/>
      </c>
      <c r="I1327" s="44" t="str">
        <f>IF('Student Record'!D1324="","",'Student Record'!D1324)</f>
        <v/>
      </c>
      <c r="J1327" s="35" t="str">
        <f>IF('Student Record'!T1324="","",'Student Record'!T1324)</f>
        <v/>
      </c>
      <c r="K1327" s="35" t="str">
        <f>IF('Student Record'!V1324="","",'Student Record'!V1324)</f>
        <v/>
      </c>
      <c r="L1327" s="40" t="str">
        <f>IF('Student Record'!W1324="","",'Student Record'!W1324)</f>
        <v/>
      </c>
    </row>
    <row r="1328" spans="1:12" ht="20.100000000000001" customHeight="1" x14ac:dyDescent="0.25">
      <c r="A1328" s="39" t="str">
        <f>IF(Table1[[#This Row],[Name of Student]]="","",ROWS($A$1:A1324))</f>
        <v/>
      </c>
      <c r="B1328" s="36" t="str">
        <f>IF('Student Record'!A1325="","",'Student Record'!A1325)&amp;" "&amp;IF('Student Record'!B1325="","",'Student Record'!B1325)</f>
        <v xml:space="preserve"> </v>
      </c>
      <c r="C1328" s="35" t="str">
        <f>IF('Student Record'!C1325="","",'Student Record'!C1325)</f>
        <v/>
      </c>
      <c r="D1328" s="41" t="str">
        <f>IF('Student Record'!K1325="","",'Student Record'!K1325)</f>
        <v/>
      </c>
      <c r="E1328" s="41" t="str">
        <f>IF('Student Record'!E1325="","",'Student Record'!E1325)</f>
        <v/>
      </c>
      <c r="F1328" s="41" t="str">
        <f>IF('Student Record'!G1325="","",'Student Record'!G1325)</f>
        <v/>
      </c>
      <c r="G1328" s="41" t="str">
        <f>IF('Student Record'!H1325="","",'Student Record'!H1325)</f>
        <v/>
      </c>
      <c r="H1328" s="44" t="str">
        <f>IF('Student Record'!J1325="","",'Student Record'!J1325)</f>
        <v/>
      </c>
      <c r="I1328" s="44" t="str">
        <f>IF('Student Record'!D1325="","",'Student Record'!D1325)</f>
        <v/>
      </c>
      <c r="J1328" s="35" t="str">
        <f>IF('Student Record'!T1325="","",'Student Record'!T1325)</f>
        <v/>
      </c>
      <c r="K1328" s="35" t="str">
        <f>IF('Student Record'!V1325="","",'Student Record'!V1325)</f>
        <v/>
      </c>
      <c r="L1328" s="40" t="str">
        <f>IF('Student Record'!W1325="","",'Student Record'!W1325)</f>
        <v/>
      </c>
    </row>
    <row r="1329" spans="1:12" ht="20.100000000000001" customHeight="1" x14ac:dyDescent="0.25">
      <c r="A1329" s="39" t="str">
        <f>IF(Table1[[#This Row],[Name of Student]]="","",ROWS($A$1:A1325))</f>
        <v/>
      </c>
      <c r="B1329" s="36" t="str">
        <f>IF('Student Record'!A1326="","",'Student Record'!A1326)&amp;" "&amp;IF('Student Record'!B1326="","",'Student Record'!B1326)</f>
        <v xml:space="preserve"> </v>
      </c>
      <c r="C1329" s="35" t="str">
        <f>IF('Student Record'!C1326="","",'Student Record'!C1326)</f>
        <v/>
      </c>
      <c r="D1329" s="41" t="str">
        <f>IF('Student Record'!K1326="","",'Student Record'!K1326)</f>
        <v/>
      </c>
      <c r="E1329" s="41" t="str">
        <f>IF('Student Record'!E1326="","",'Student Record'!E1326)</f>
        <v/>
      </c>
      <c r="F1329" s="41" t="str">
        <f>IF('Student Record'!G1326="","",'Student Record'!G1326)</f>
        <v/>
      </c>
      <c r="G1329" s="41" t="str">
        <f>IF('Student Record'!H1326="","",'Student Record'!H1326)</f>
        <v/>
      </c>
      <c r="H1329" s="44" t="str">
        <f>IF('Student Record'!J1326="","",'Student Record'!J1326)</f>
        <v/>
      </c>
      <c r="I1329" s="44" t="str">
        <f>IF('Student Record'!D1326="","",'Student Record'!D1326)</f>
        <v/>
      </c>
      <c r="J1329" s="35" t="str">
        <f>IF('Student Record'!T1326="","",'Student Record'!T1326)</f>
        <v/>
      </c>
      <c r="K1329" s="35" t="str">
        <f>IF('Student Record'!V1326="","",'Student Record'!V1326)</f>
        <v/>
      </c>
      <c r="L1329" s="40" t="str">
        <f>IF('Student Record'!W1326="","",'Student Record'!W1326)</f>
        <v/>
      </c>
    </row>
    <row r="1330" spans="1:12" ht="20.100000000000001" customHeight="1" x14ac:dyDescent="0.25">
      <c r="A1330" s="39" t="str">
        <f>IF(Table1[[#This Row],[Name of Student]]="","",ROWS($A$1:A1326))</f>
        <v/>
      </c>
      <c r="B1330" s="36" t="str">
        <f>IF('Student Record'!A1327="","",'Student Record'!A1327)&amp;" "&amp;IF('Student Record'!B1327="","",'Student Record'!B1327)</f>
        <v xml:space="preserve"> </v>
      </c>
      <c r="C1330" s="35" t="str">
        <f>IF('Student Record'!C1327="","",'Student Record'!C1327)</f>
        <v/>
      </c>
      <c r="D1330" s="41" t="str">
        <f>IF('Student Record'!K1327="","",'Student Record'!K1327)</f>
        <v/>
      </c>
      <c r="E1330" s="41" t="str">
        <f>IF('Student Record'!E1327="","",'Student Record'!E1327)</f>
        <v/>
      </c>
      <c r="F1330" s="41" t="str">
        <f>IF('Student Record'!G1327="","",'Student Record'!G1327)</f>
        <v/>
      </c>
      <c r="G1330" s="41" t="str">
        <f>IF('Student Record'!H1327="","",'Student Record'!H1327)</f>
        <v/>
      </c>
      <c r="H1330" s="44" t="str">
        <f>IF('Student Record'!J1327="","",'Student Record'!J1327)</f>
        <v/>
      </c>
      <c r="I1330" s="44" t="str">
        <f>IF('Student Record'!D1327="","",'Student Record'!D1327)</f>
        <v/>
      </c>
      <c r="J1330" s="35" t="str">
        <f>IF('Student Record'!T1327="","",'Student Record'!T1327)</f>
        <v/>
      </c>
      <c r="K1330" s="35" t="str">
        <f>IF('Student Record'!V1327="","",'Student Record'!V1327)</f>
        <v/>
      </c>
      <c r="L1330" s="40" t="str">
        <f>IF('Student Record'!W1327="","",'Student Record'!W1327)</f>
        <v/>
      </c>
    </row>
    <row r="1331" spans="1:12" ht="20.100000000000001" customHeight="1" x14ac:dyDescent="0.25">
      <c r="A1331" s="39" t="str">
        <f>IF(Table1[[#This Row],[Name of Student]]="","",ROWS($A$1:A1327))</f>
        <v/>
      </c>
      <c r="B1331" s="36" t="str">
        <f>IF('Student Record'!A1328="","",'Student Record'!A1328)&amp;" "&amp;IF('Student Record'!B1328="","",'Student Record'!B1328)</f>
        <v xml:space="preserve"> </v>
      </c>
      <c r="C1331" s="35" t="str">
        <f>IF('Student Record'!C1328="","",'Student Record'!C1328)</f>
        <v/>
      </c>
      <c r="D1331" s="41" t="str">
        <f>IF('Student Record'!K1328="","",'Student Record'!K1328)</f>
        <v/>
      </c>
      <c r="E1331" s="41" t="str">
        <f>IF('Student Record'!E1328="","",'Student Record'!E1328)</f>
        <v/>
      </c>
      <c r="F1331" s="41" t="str">
        <f>IF('Student Record'!G1328="","",'Student Record'!G1328)</f>
        <v/>
      </c>
      <c r="G1331" s="41" t="str">
        <f>IF('Student Record'!H1328="","",'Student Record'!H1328)</f>
        <v/>
      </c>
      <c r="H1331" s="44" t="str">
        <f>IF('Student Record'!J1328="","",'Student Record'!J1328)</f>
        <v/>
      </c>
      <c r="I1331" s="44" t="str">
        <f>IF('Student Record'!D1328="","",'Student Record'!D1328)</f>
        <v/>
      </c>
      <c r="J1331" s="35" t="str">
        <f>IF('Student Record'!T1328="","",'Student Record'!T1328)</f>
        <v/>
      </c>
      <c r="K1331" s="35" t="str">
        <f>IF('Student Record'!V1328="","",'Student Record'!V1328)</f>
        <v/>
      </c>
      <c r="L1331" s="40" t="str">
        <f>IF('Student Record'!W1328="","",'Student Record'!W1328)</f>
        <v/>
      </c>
    </row>
    <row r="1332" spans="1:12" ht="20.100000000000001" customHeight="1" x14ac:dyDescent="0.25">
      <c r="A1332" s="39" t="str">
        <f>IF(Table1[[#This Row],[Name of Student]]="","",ROWS($A$1:A1328))</f>
        <v/>
      </c>
      <c r="B1332" s="36" t="str">
        <f>IF('Student Record'!A1329="","",'Student Record'!A1329)&amp;" "&amp;IF('Student Record'!B1329="","",'Student Record'!B1329)</f>
        <v xml:space="preserve"> </v>
      </c>
      <c r="C1332" s="35" t="str">
        <f>IF('Student Record'!C1329="","",'Student Record'!C1329)</f>
        <v/>
      </c>
      <c r="D1332" s="41" t="str">
        <f>IF('Student Record'!K1329="","",'Student Record'!K1329)</f>
        <v/>
      </c>
      <c r="E1332" s="41" t="str">
        <f>IF('Student Record'!E1329="","",'Student Record'!E1329)</f>
        <v/>
      </c>
      <c r="F1332" s="41" t="str">
        <f>IF('Student Record'!G1329="","",'Student Record'!G1329)</f>
        <v/>
      </c>
      <c r="G1332" s="41" t="str">
        <f>IF('Student Record'!H1329="","",'Student Record'!H1329)</f>
        <v/>
      </c>
      <c r="H1332" s="44" t="str">
        <f>IF('Student Record'!J1329="","",'Student Record'!J1329)</f>
        <v/>
      </c>
      <c r="I1332" s="44" t="str">
        <f>IF('Student Record'!D1329="","",'Student Record'!D1329)</f>
        <v/>
      </c>
      <c r="J1332" s="35" t="str">
        <f>IF('Student Record'!T1329="","",'Student Record'!T1329)</f>
        <v/>
      </c>
      <c r="K1332" s="35" t="str">
        <f>IF('Student Record'!V1329="","",'Student Record'!V1329)</f>
        <v/>
      </c>
      <c r="L1332" s="40" t="str">
        <f>IF('Student Record'!W1329="","",'Student Record'!W1329)</f>
        <v/>
      </c>
    </row>
    <row r="1333" spans="1:12" ht="20.100000000000001" customHeight="1" x14ac:dyDescent="0.25">
      <c r="A1333" s="39" t="str">
        <f>IF(Table1[[#This Row],[Name of Student]]="","",ROWS($A$1:A1329))</f>
        <v/>
      </c>
      <c r="B1333" s="36" t="str">
        <f>IF('Student Record'!A1330="","",'Student Record'!A1330)&amp;" "&amp;IF('Student Record'!B1330="","",'Student Record'!B1330)</f>
        <v xml:space="preserve"> </v>
      </c>
      <c r="C1333" s="35" t="str">
        <f>IF('Student Record'!C1330="","",'Student Record'!C1330)</f>
        <v/>
      </c>
      <c r="D1333" s="41" t="str">
        <f>IF('Student Record'!K1330="","",'Student Record'!K1330)</f>
        <v/>
      </c>
      <c r="E1333" s="41" t="str">
        <f>IF('Student Record'!E1330="","",'Student Record'!E1330)</f>
        <v/>
      </c>
      <c r="F1333" s="41" t="str">
        <f>IF('Student Record'!G1330="","",'Student Record'!G1330)</f>
        <v/>
      </c>
      <c r="G1333" s="41" t="str">
        <f>IF('Student Record'!H1330="","",'Student Record'!H1330)</f>
        <v/>
      </c>
      <c r="H1333" s="44" t="str">
        <f>IF('Student Record'!J1330="","",'Student Record'!J1330)</f>
        <v/>
      </c>
      <c r="I1333" s="44" t="str">
        <f>IF('Student Record'!D1330="","",'Student Record'!D1330)</f>
        <v/>
      </c>
      <c r="J1333" s="35" t="str">
        <f>IF('Student Record'!T1330="","",'Student Record'!T1330)</f>
        <v/>
      </c>
      <c r="K1333" s="35" t="str">
        <f>IF('Student Record'!V1330="","",'Student Record'!V1330)</f>
        <v/>
      </c>
      <c r="L1333" s="40" t="str">
        <f>IF('Student Record'!W1330="","",'Student Record'!W1330)</f>
        <v/>
      </c>
    </row>
    <row r="1334" spans="1:12" ht="20.100000000000001" customHeight="1" x14ac:dyDescent="0.25">
      <c r="A1334" s="39" t="str">
        <f>IF(Table1[[#This Row],[Name of Student]]="","",ROWS($A$1:A1330))</f>
        <v/>
      </c>
      <c r="B1334" s="36" t="str">
        <f>IF('Student Record'!A1331="","",'Student Record'!A1331)&amp;" "&amp;IF('Student Record'!B1331="","",'Student Record'!B1331)</f>
        <v xml:space="preserve"> </v>
      </c>
      <c r="C1334" s="35" t="str">
        <f>IF('Student Record'!C1331="","",'Student Record'!C1331)</f>
        <v/>
      </c>
      <c r="D1334" s="41" t="str">
        <f>IF('Student Record'!K1331="","",'Student Record'!K1331)</f>
        <v/>
      </c>
      <c r="E1334" s="41" t="str">
        <f>IF('Student Record'!E1331="","",'Student Record'!E1331)</f>
        <v/>
      </c>
      <c r="F1334" s="41" t="str">
        <f>IF('Student Record'!G1331="","",'Student Record'!G1331)</f>
        <v/>
      </c>
      <c r="G1334" s="41" t="str">
        <f>IF('Student Record'!H1331="","",'Student Record'!H1331)</f>
        <v/>
      </c>
      <c r="H1334" s="44" t="str">
        <f>IF('Student Record'!J1331="","",'Student Record'!J1331)</f>
        <v/>
      </c>
      <c r="I1334" s="44" t="str">
        <f>IF('Student Record'!D1331="","",'Student Record'!D1331)</f>
        <v/>
      </c>
      <c r="J1334" s="35" t="str">
        <f>IF('Student Record'!T1331="","",'Student Record'!T1331)</f>
        <v/>
      </c>
      <c r="K1334" s="35" t="str">
        <f>IF('Student Record'!V1331="","",'Student Record'!V1331)</f>
        <v/>
      </c>
      <c r="L1334" s="40" t="str">
        <f>IF('Student Record'!W1331="","",'Student Record'!W1331)</f>
        <v/>
      </c>
    </row>
    <row r="1335" spans="1:12" ht="20.100000000000001" customHeight="1" x14ac:dyDescent="0.25">
      <c r="A1335" s="39" t="str">
        <f>IF(Table1[[#This Row],[Name of Student]]="","",ROWS($A$1:A1331))</f>
        <v/>
      </c>
      <c r="B1335" s="36" t="str">
        <f>IF('Student Record'!A1332="","",'Student Record'!A1332)&amp;" "&amp;IF('Student Record'!B1332="","",'Student Record'!B1332)</f>
        <v xml:space="preserve"> </v>
      </c>
      <c r="C1335" s="35" t="str">
        <f>IF('Student Record'!C1332="","",'Student Record'!C1332)</f>
        <v/>
      </c>
      <c r="D1335" s="41" t="str">
        <f>IF('Student Record'!K1332="","",'Student Record'!K1332)</f>
        <v/>
      </c>
      <c r="E1335" s="41" t="str">
        <f>IF('Student Record'!E1332="","",'Student Record'!E1332)</f>
        <v/>
      </c>
      <c r="F1335" s="41" t="str">
        <f>IF('Student Record'!G1332="","",'Student Record'!G1332)</f>
        <v/>
      </c>
      <c r="G1335" s="41" t="str">
        <f>IF('Student Record'!H1332="","",'Student Record'!H1332)</f>
        <v/>
      </c>
      <c r="H1335" s="44" t="str">
        <f>IF('Student Record'!J1332="","",'Student Record'!J1332)</f>
        <v/>
      </c>
      <c r="I1335" s="44" t="str">
        <f>IF('Student Record'!D1332="","",'Student Record'!D1332)</f>
        <v/>
      </c>
      <c r="J1335" s="35" t="str">
        <f>IF('Student Record'!T1332="","",'Student Record'!T1332)</f>
        <v/>
      </c>
      <c r="K1335" s="35" t="str">
        <f>IF('Student Record'!V1332="","",'Student Record'!V1332)</f>
        <v/>
      </c>
      <c r="L1335" s="40" t="str">
        <f>IF('Student Record'!W1332="","",'Student Record'!W1332)</f>
        <v/>
      </c>
    </row>
    <row r="1336" spans="1:12" ht="20.100000000000001" customHeight="1" x14ac:dyDescent="0.25">
      <c r="A1336" s="39" t="str">
        <f>IF(Table1[[#This Row],[Name of Student]]="","",ROWS($A$1:A1332))</f>
        <v/>
      </c>
      <c r="B1336" s="36" t="str">
        <f>IF('Student Record'!A1333="","",'Student Record'!A1333)&amp;" "&amp;IF('Student Record'!B1333="","",'Student Record'!B1333)</f>
        <v xml:space="preserve"> </v>
      </c>
      <c r="C1336" s="35" t="str">
        <f>IF('Student Record'!C1333="","",'Student Record'!C1333)</f>
        <v/>
      </c>
      <c r="D1336" s="41" t="str">
        <f>IF('Student Record'!K1333="","",'Student Record'!K1333)</f>
        <v/>
      </c>
      <c r="E1336" s="41" t="str">
        <f>IF('Student Record'!E1333="","",'Student Record'!E1333)</f>
        <v/>
      </c>
      <c r="F1336" s="41" t="str">
        <f>IF('Student Record'!G1333="","",'Student Record'!G1333)</f>
        <v/>
      </c>
      <c r="G1336" s="41" t="str">
        <f>IF('Student Record'!H1333="","",'Student Record'!H1333)</f>
        <v/>
      </c>
      <c r="H1336" s="44" t="str">
        <f>IF('Student Record'!J1333="","",'Student Record'!J1333)</f>
        <v/>
      </c>
      <c r="I1336" s="44" t="str">
        <f>IF('Student Record'!D1333="","",'Student Record'!D1333)</f>
        <v/>
      </c>
      <c r="J1336" s="35" t="str">
        <f>IF('Student Record'!T1333="","",'Student Record'!T1333)</f>
        <v/>
      </c>
      <c r="K1336" s="35" t="str">
        <f>IF('Student Record'!V1333="","",'Student Record'!V1333)</f>
        <v/>
      </c>
      <c r="L1336" s="40" t="str">
        <f>IF('Student Record'!W1333="","",'Student Record'!W1333)</f>
        <v/>
      </c>
    </row>
    <row r="1337" spans="1:12" ht="20.100000000000001" customHeight="1" x14ac:dyDescent="0.25">
      <c r="A1337" s="39" t="str">
        <f>IF(Table1[[#This Row],[Name of Student]]="","",ROWS($A$1:A1333))</f>
        <v/>
      </c>
      <c r="B1337" s="36" t="str">
        <f>IF('Student Record'!A1334="","",'Student Record'!A1334)&amp;" "&amp;IF('Student Record'!B1334="","",'Student Record'!B1334)</f>
        <v xml:space="preserve"> </v>
      </c>
      <c r="C1337" s="35" t="str">
        <f>IF('Student Record'!C1334="","",'Student Record'!C1334)</f>
        <v/>
      </c>
      <c r="D1337" s="41" t="str">
        <f>IF('Student Record'!K1334="","",'Student Record'!K1334)</f>
        <v/>
      </c>
      <c r="E1337" s="41" t="str">
        <f>IF('Student Record'!E1334="","",'Student Record'!E1334)</f>
        <v/>
      </c>
      <c r="F1337" s="41" t="str">
        <f>IF('Student Record'!G1334="","",'Student Record'!G1334)</f>
        <v/>
      </c>
      <c r="G1337" s="41" t="str">
        <f>IF('Student Record'!H1334="","",'Student Record'!H1334)</f>
        <v/>
      </c>
      <c r="H1337" s="44" t="str">
        <f>IF('Student Record'!J1334="","",'Student Record'!J1334)</f>
        <v/>
      </c>
      <c r="I1337" s="44" t="str">
        <f>IF('Student Record'!D1334="","",'Student Record'!D1334)</f>
        <v/>
      </c>
      <c r="J1337" s="35" t="str">
        <f>IF('Student Record'!T1334="","",'Student Record'!T1334)</f>
        <v/>
      </c>
      <c r="K1337" s="35" t="str">
        <f>IF('Student Record'!V1334="","",'Student Record'!V1334)</f>
        <v/>
      </c>
      <c r="L1337" s="40" t="str">
        <f>IF('Student Record'!W1334="","",'Student Record'!W1334)</f>
        <v/>
      </c>
    </row>
    <row r="1338" spans="1:12" ht="20.100000000000001" customHeight="1" x14ac:dyDescent="0.25">
      <c r="A1338" s="39" t="str">
        <f>IF(Table1[[#This Row],[Name of Student]]="","",ROWS($A$1:A1334))</f>
        <v/>
      </c>
      <c r="B1338" s="36" t="str">
        <f>IF('Student Record'!A1335="","",'Student Record'!A1335)&amp;" "&amp;IF('Student Record'!B1335="","",'Student Record'!B1335)</f>
        <v xml:space="preserve"> </v>
      </c>
      <c r="C1338" s="35" t="str">
        <f>IF('Student Record'!C1335="","",'Student Record'!C1335)</f>
        <v/>
      </c>
      <c r="D1338" s="41" t="str">
        <f>IF('Student Record'!K1335="","",'Student Record'!K1335)</f>
        <v/>
      </c>
      <c r="E1338" s="41" t="str">
        <f>IF('Student Record'!E1335="","",'Student Record'!E1335)</f>
        <v/>
      </c>
      <c r="F1338" s="41" t="str">
        <f>IF('Student Record'!G1335="","",'Student Record'!G1335)</f>
        <v/>
      </c>
      <c r="G1338" s="41" t="str">
        <f>IF('Student Record'!H1335="","",'Student Record'!H1335)</f>
        <v/>
      </c>
      <c r="H1338" s="44" t="str">
        <f>IF('Student Record'!J1335="","",'Student Record'!J1335)</f>
        <v/>
      </c>
      <c r="I1338" s="44" t="str">
        <f>IF('Student Record'!D1335="","",'Student Record'!D1335)</f>
        <v/>
      </c>
      <c r="J1338" s="35" t="str">
        <f>IF('Student Record'!T1335="","",'Student Record'!T1335)</f>
        <v/>
      </c>
      <c r="K1338" s="35" t="str">
        <f>IF('Student Record'!V1335="","",'Student Record'!V1335)</f>
        <v/>
      </c>
      <c r="L1338" s="40" t="str">
        <f>IF('Student Record'!W1335="","",'Student Record'!W1335)</f>
        <v/>
      </c>
    </row>
    <row r="1339" spans="1:12" ht="20.100000000000001" customHeight="1" x14ac:dyDescent="0.25">
      <c r="A1339" s="39" t="str">
        <f>IF(Table1[[#This Row],[Name of Student]]="","",ROWS($A$1:A1335))</f>
        <v/>
      </c>
      <c r="B1339" s="36" t="str">
        <f>IF('Student Record'!A1336="","",'Student Record'!A1336)&amp;" "&amp;IF('Student Record'!B1336="","",'Student Record'!B1336)</f>
        <v xml:space="preserve"> </v>
      </c>
      <c r="C1339" s="35" t="str">
        <f>IF('Student Record'!C1336="","",'Student Record'!C1336)</f>
        <v/>
      </c>
      <c r="D1339" s="41" t="str">
        <f>IF('Student Record'!K1336="","",'Student Record'!K1336)</f>
        <v/>
      </c>
      <c r="E1339" s="41" t="str">
        <f>IF('Student Record'!E1336="","",'Student Record'!E1336)</f>
        <v/>
      </c>
      <c r="F1339" s="41" t="str">
        <f>IF('Student Record'!G1336="","",'Student Record'!G1336)</f>
        <v/>
      </c>
      <c r="G1339" s="41" t="str">
        <f>IF('Student Record'!H1336="","",'Student Record'!H1336)</f>
        <v/>
      </c>
      <c r="H1339" s="44" t="str">
        <f>IF('Student Record'!J1336="","",'Student Record'!J1336)</f>
        <v/>
      </c>
      <c r="I1339" s="44" t="str">
        <f>IF('Student Record'!D1336="","",'Student Record'!D1336)</f>
        <v/>
      </c>
      <c r="J1339" s="35" t="str">
        <f>IF('Student Record'!T1336="","",'Student Record'!T1336)</f>
        <v/>
      </c>
      <c r="K1339" s="35" t="str">
        <f>IF('Student Record'!V1336="","",'Student Record'!V1336)</f>
        <v/>
      </c>
      <c r="L1339" s="40" t="str">
        <f>IF('Student Record'!W1336="","",'Student Record'!W1336)</f>
        <v/>
      </c>
    </row>
    <row r="1340" spans="1:12" ht="20.100000000000001" customHeight="1" x14ac:dyDescent="0.25">
      <c r="A1340" s="39" t="str">
        <f>IF(Table1[[#This Row],[Name of Student]]="","",ROWS($A$1:A1336))</f>
        <v/>
      </c>
      <c r="B1340" s="36" t="str">
        <f>IF('Student Record'!A1337="","",'Student Record'!A1337)&amp;" "&amp;IF('Student Record'!B1337="","",'Student Record'!B1337)</f>
        <v xml:space="preserve"> </v>
      </c>
      <c r="C1340" s="35" t="str">
        <f>IF('Student Record'!C1337="","",'Student Record'!C1337)</f>
        <v/>
      </c>
      <c r="D1340" s="41" t="str">
        <f>IF('Student Record'!K1337="","",'Student Record'!K1337)</f>
        <v/>
      </c>
      <c r="E1340" s="41" t="str">
        <f>IF('Student Record'!E1337="","",'Student Record'!E1337)</f>
        <v/>
      </c>
      <c r="F1340" s="41" t="str">
        <f>IF('Student Record'!G1337="","",'Student Record'!G1337)</f>
        <v/>
      </c>
      <c r="G1340" s="41" t="str">
        <f>IF('Student Record'!H1337="","",'Student Record'!H1337)</f>
        <v/>
      </c>
      <c r="H1340" s="44" t="str">
        <f>IF('Student Record'!J1337="","",'Student Record'!J1337)</f>
        <v/>
      </c>
      <c r="I1340" s="44" t="str">
        <f>IF('Student Record'!D1337="","",'Student Record'!D1337)</f>
        <v/>
      </c>
      <c r="J1340" s="35" t="str">
        <f>IF('Student Record'!T1337="","",'Student Record'!T1337)</f>
        <v/>
      </c>
      <c r="K1340" s="35" t="str">
        <f>IF('Student Record'!V1337="","",'Student Record'!V1337)</f>
        <v/>
      </c>
      <c r="L1340" s="40" t="str">
        <f>IF('Student Record'!W1337="","",'Student Record'!W1337)</f>
        <v/>
      </c>
    </row>
    <row r="1341" spans="1:12" ht="20.100000000000001" customHeight="1" x14ac:dyDescent="0.25">
      <c r="A1341" s="39" t="str">
        <f>IF(Table1[[#This Row],[Name of Student]]="","",ROWS($A$1:A1337))</f>
        <v/>
      </c>
      <c r="B1341" s="36" t="str">
        <f>IF('Student Record'!A1338="","",'Student Record'!A1338)&amp;" "&amp;IF('Student Record'!B1338="","",'Student Record'!B1338)</f>
        <v xml:space="preserve"> </v>
      </c>
      <c r="C1341" s="35" t="str">
        <f>IF('Student Record'!C1338="","",'Student Record'!C1338)</f>
        <v/>
      </c>
      <c r="D1341" s="41" t="str">
        <f>IF('Student Record'!K1338="","",'Student Record'!K1338)</f>
        <v/>
      </c>
      <c r="E1341" s="41" t="str">
        <f>IF('Student Record'!E1338="","",'Student Record'!E1338)</f>
        <v/>
      </c>
      <c r="F1341" s="41" t="str">
        <f>IF('Student Record'!G1338="","",'Student Record'!G1338)</f>
        <v/>
      </c>
      <c r="G1341" s="41" t="str">
        <f>IF('Student Record'!H1338="","",'Student Record'!H1338)</f>
        <v/>
      </c>
      <c r="H1341" s="44" t="str">
        <f>IF('Student Record'!J1338="","",'Student Record'!J1338)</f>
        <v/>
      </c>
      <c r="I1341" s="44" t="str">
        <f>IF('Student Record'!D1338="","",'Student Record'!D1338)</f>
        <v/>
      </c>
      <c r="J1341" s="35" t="str">
        <f>IF('Student Record'!T1338="","",'Student Record'!T1338)</f>
        <v/>
      </c>
      <c r="K1341" s="35" t="str">
        <f>IF('Student Record'!V1338="","",'Student Record'!V1338)</f>
        <v/>
      </c>
      <c r="L1341" s="40" t="str">
        <f>IF('Student Record'!W1338="","",'Student Record'!W1338)</f>
        <v/>
      </c>
    </row>
    <row r="1342" spans="1:12" ht="20.100000000000001" customHeight="1" x14ac:dyDescent="0.25">
      <c r="A1342" s="39" t="str">
        <f>IF(Table1[[#This Row],[Name of Student]]="","",ROWS($A$1:A1338))</f>
        <v/>
      </c>
      <c r="B1342" s="36" t="str">
        <f>IF('Student Record'!A1339="","",'Student Record'!A1339)&amp;" "&amp;IF('Student Record'!B1339="","",'Student Record'!B1339)</f>
        <v xml:space="preserve"> </v>
      </c>
      <c r="C1342" s="35" t="str">
        <f>IF('Student Record'!C1339="","",'Student Record'!C1339)</f>
        <v/>
      </c>
      <c r="D1342" s="41" t="str">
        <f>IF('Student Record'!K1339="","",'Student Record'!K1339)</f>
        <v/>
      </c>
      <c r="E1342" s="41" t="str">
        <f>IF('Student Record'!E1339="","",'Student Record'!E1339)</f>
        <v/>
      </c>
      <c r="F1342" s="41" t="str">
        <f>IF('Student Record'!G1339="","",'Student Record'!G1339)</f>
        <v/>
      </c>
      <c r="G1342" s="41" t="str">
        <f>IF('Student Record'!H1339="","",'Student Record'!H1339)</f>
        <v/>
      </c>
      <c r="H1342" s="44" t="str">
        <f>IF('Student Record'!J1339="","",'Student Record'!J1339)</f>
        <v/>
      </c>
      <c r="I1342" s="44" t="str">
        <f>IF('Student Record'!D1339="","",'Student Record'!D1339)</f>
        <v/>
      </c>
      <c r="J1342" s="35" t="str">
        <f>IF('Student Record'!T1339="","",'Student Record'!T1339)</f>
        <v/>
      </c>
      <c r="K1342" s="35" t="str">
        <f>IF('Student Record'!V1339="","",'Student Record'!V1339)</f>
        <v/>
      </c>
      <c r="L1342" s="40" t="str">
        <f>IF('Student Record'!W1339="","",'Student Record'!W1339)</f>
        <v/>
      </c>
    </row>
    <row r="1343" spans="1:12" ht="20.100000000000001" customHeight="1" x14ac:dyDescent="0.25">
      <c r="A1343" s="39" t="str">
        <f>IF(Table1[[#This Row],[Name of Student]]="","",ROWS($A$1:A1339))</f>
        <v/>
      </c>
      <c r="B1343" s="36" t="str">
        <f>IF('Student Record'!A1340="","",'Student Record'!A1340)&amp;" "&amp;IF('Student Record'!B1340="","",'Student Record'!B1340)</f>
        <v xml:space="preserve"> </v>
      </c>
      <c r="C1343" s="35" t="str">
        <f>IF('Student Record'!C1340="","",'Student Record'!C1340)</f>
        <v/>
      </c>
      <c r="D1343" s="41" t="str">
        <f>IF('Student Record'!K1340="","",'Student Record'!K1340)</f>
        <v/>
      </c>
      <c r="E1343" s="41" t="str">
        <f>IF('Student Record'!E1340="","",'Student Record'!E1340)</f>
        <v/>
      </c>
      <c r="F1343" s="41" t="str">
        <f>IF('Student Record'!G1340="","",'Student Record'!G1340)</f>
        <v/>
      </c>
      <c r="G1343" s="41" t="str">
        <f>IF('Student Record'!H1340="","",'Student Record'!H1340)</f>
        <v/>
      </c>
      <c r="H1343" s="44" t="str">
        <f>IF('Student Record'!J1340="","",'Student Record'!J1340)</f>
        <v/>
      </c>
      <c r="I1343" s="44" t="str">
        <f>IF('Student Record'!D1340="","",'Student Record'!D1340)</f>
        <v/>
      </c>
      <c r="J1343" s="35" t="str">
        <f>IF('Student Record'!T1340="","",'Student Record'!T1340)</f>
        <v/>
      </c>
      <c r="K1343" s="35" t="str">
        <f>IF('Student Record'!V1340="","",'Student Record'!V1340)</f>
        <v/>
      </c>
      <c r="L1343" s="40" t="str">
        <f>IF('Student Record'!W1340="","",'Student Record'!W1340)</f>
        <v/>
      </c>
    </row>
    <row r="1344" spans="1:12" ht="20.100000000000001" customHeight="1" x14ac:dyDescent="0.25">
      <c r="A1344" s="39" t="str">
        <f>IF(Table1[[#This Row],[Name of Student]]="","",ROWS($A$1:A1340))</f>
        <v/>
      </c>
      <c r="B1344" s="36" t="str">
        <f>IF('Student Record'!A1341="","",'Student Record'!A1341)&amp;" "&amp;IF('Student Record'!B1341="","",'Student Record'!B1341)</f>
        <v xml:space="preserve"> </v>
      </c>
      <c r="C1344" s="35" t="str">
        <f>IF('Student Record'!C1341="","",'Student Record'!C1341)</f>
        <v/>
      </c>
      <c r="D1344" s="41" t="str">
        <f>IF('Student Record'!K1341="","",'Student Record'!K1341)</f>
        <v/>
      </c>
      <c r="E1344" s="41" t="str">
        <f>IF('Student Record'!E1341="","",'Student Record'!E1341)</f>
        <v/>
      </c>
      <c r="F1344" s="41" t="str">
        <f>IF('Student Record'!G1341="","",'Student Record'!G1341)</f>
        <v/>
      </c>
      <c r="G1344" s="41" t="str">
        <f>IF('Student Record'!H1341="","",'Student Record'!H1341)</f>
        <v/>
      </c>
      <c r="H1344" s="44" t="str">
        <f>IF('Student Record'!J1341="","",'Student Record'!J1341)</f>
        <v/>
      </c>
      <c r="I1344" s="44" t="str">
        <f>IF('Student Record'!D1341="","",'Student Record'!D1341)</f>
        <v/>
      </c>
      <c r="J1344" s="35" t="str">
        <f>IF('Student Record'!T1341="","",'Student Record'!T1341)</f>
        <v/>
      </c>
      <c r="K1344" s="35" t="str">
        <f>IF('Student Record'!V1341="","",'Student Record'!V1341)</f>
        <v/>
      </c>
      <c r="L1344" s="40" t="str">
        <f>IF('Student Record'!W1341="","",'Student Record'!W1341)</f>
        <v/>
      </c>
    </row>
    <row r="1345" spans="1:12" ht="20.100000000000001" customHeight="1" x14ac:dyDescent="0.25">
      <c r="A1345" s="39" t="str">
        <f>IF(Table1[[#This Row],[Name of Student]]="","",ROWS($A$1:A1341))</f>
        <v/>
      </c>
      <c r="B1345" s="36" t="str">
        <f>IF('Student Record'!A1342="","",'Student Record'!A1342)&amp;" "&amp;IF('Student Record'!B1342="","",'Student Record'!B1342)</f>
        <v xml:space="preserve"> </v>
      </c>
      <c r="C1345" s="35" t="str">
        <f>IF('Student Record'!C1342="","",'Student Record'!C1342)</f>
        <v/>
      </c>
      <c r="D1345" s="41" t="str">
        <f>IF('Student Record'!K1342="","",'Student Record'!K1342)</f>
        <v/>
      </c>
      <c r="E1345" s="41" t="str">
        <f>IF('Student Record'!E1342="","",'Student Record'!E1342)</f>
        <v/>
      </c>
      <c r="F1345" s="41" t="str">
        <f>IF('Student Record'!G1342="","",'Student Record'!G1342)</f>
        <v/>
      </c>
      <c r="G1345" s="41" t="str">
        <f>IF('Student Record'!H1342="","",'Student Record'!H1342)</f>
        <v/>
      </c>
      <c r="H1345" s="44" t="str">
        <f>IF('Student Record'!J1342="","",'Student Record'!J1342)</f>
        <v/>
      </c>
      <c r="I1345" s="44" t="str">
        <f>IF('Student Record'!D1342="","",'Student Record'!D1342)</f>
        <v/>
      </c>
      <c r="J1345" s="35" t="str">
        <f>IF('Student Record'!T1342="","",'Student Record'!T1342)</f>
        <v/>
      </c>
      <c r="K1345" s="35" t="str">
        <f>IF('Student Record'!V1342="","",'Student Record'!V1342)</f>
        <v/>
      </c>
      <c r="L1345" s="40" t="str">
        <f>IF('Student Record'!W1342="","",'Student Record'!W1342)</f>
        <v/>
      </c>
    </row>
    <row r="1346" spans="1:12" ht="20.100000000000001" customHeight="1" x14ac:dyDescent="0.25">
      <c r="A1346" s="39" t="str">
        <f>IF(Table1[[#This Row],[Name of Student]]="","",ROWS($A$1:A1342))</f>
        <v/>
      </c>
      <c r="B1346" s="36" t="str">
        <f>IF('Student Record'!A1343="","",'Student Record'!A1343)&amp;" "&amp;IF('Student Record'!B1343="","",'Student Record'!B1343)</f>
        <v xml:space="preserve"> </v>
      </c>
      <c r="C1346" s="35" t="str">
        <f>IF('Student Record'!C1343="","",'Student Record'!C1343)</f>
        <v/>
      </c>
      <c r="D1346" s="41" t="str">
        <f>IF('Student Record'!K1343="","",'Student Record'!K1343)</f>
        <v/>
      </c>
      <c r="E1346" s="41" t="str">
        <f>IF('Student Record'!E1343="","",'Student Record'!E1343)</f>
        <v/>
      </c>
      <c r="F1346" s="41" t="str">
        <f>IF('Student Record'!G1343="","",'Student Record'!G1343)</f>
        <v/>
      </c>
      <c r="G1346" s="41" t="str">
        <f>IF('Student Record'!H1343="","",'Student Record'!H1343)</f>
        <v/>
      </c>
      <c r="H1346" s="44" t="str">
        <f>IF('Student Record'!J1343="","",'Student Record'!J1343)</f>
        <v/>
      </c>
      <c r="I1346" s="44" t="str">
        <f>IF('Student Record'!D1343="","",'Student Record'!D1343)</f>
        <v/>
      </c>
      <c r="J1346" s="35" t="str">
        <f>IF('Student Record'!T1343="","",'Student Record'!T1343)</f>
        <v/>
      </c>
      <c r="K1346" s="35" t="str">
        <f>IF('Student Record'!V1343="","",'Student Record'!V1343)</f>
        <v/>
      </c>
      <c r="L1346" s="40" t="str">
        <f>IF('Student Record'!W1343="","",'Student Record'!W1343)</f>
        <v/>
      </c>
    </row>
    <row r="1347" spans="1:12" ht="20.100000000000001" customHeight="1" x14ac:dyDescent="0.25">
      <c r="A1347" s="39" t="str">
        <f>IF(Table1[[#This Row],[Name of Student]]="","",ROWS($A$1:A1343))</f>
        <v/>
      </c>
      <c r="B1347" s="36" t="str">
        <f>IF('Student Record'!A1344="","",'Student Record'!A1344)&amp;" "&amp;IF('Student Record'!B1344="","",'Student Record'!B1344)</f>
        <v xml:space="preserve"> </v>
      </c>
      <c r="C1347" s="35" t="str">
        <f>IF('Student Record'!C1344="","",'Student Record'!C1344)</f>
        <v/>
      </c>
      <c r="D1347" s="41" t="str">
        <f>IF('Student Record'!K1344="","",'Student Record'!K1344)</f>
        <v/>
      </c>
      <c r="E1347" s="41" t="str">
        <f>IF('Student Record'!E1344="","",'Student Record'!E1344)</f>
        <v/>
      </c>
      <c r="F1347" s="41" t="str">
        <f>IF('Student Record'!G1344="","",'Student Record'!G1344)</f>
        <v/>
      </c>
      <c r="G1347" s="41" t="str">
        <f>IF('Student Record'!H1344="","",'Student Record'!H1344)</f>
        <v/>
      </c>
      <c r="H1347" s="44" t="str">
        <f>IF('Student Record'!J1344="","",'Student Record'!J1344)</f>
        <v/>
      </c>
      <c r="I1347" s="44" t="str">
        <f>IF('Student Record'!D1344="","",'Student Record'!D1344)</f>
        <v/>
      </c>
      <c r="J1347" s="35" t="str">
        <f>IF('Student Record'!T1344="","",'Student Record'!T1344)</f>
        <v/>
      </c>
      <c r="K1347" s="35" t="str">
        <f>IF('Student Record'!V1344="","",'Student Record'!V1344)</f>
        <v/>
      </c>
      <c r="L1347" s="40" t="str">
        <f>IF('Student Record'!W1344="","",'Student Record'!W1344)</f>
        <v/>
      </c>
    </row>
    <row r="1348" spans="1:12" ht="20.100000000000001" customHeight="1" x14ac:dyDescent="0.25">
      <c r="A1348" s="39" t="str">
        <f>IF(Table1[[#This Row],[Name of Student]]="","",ROWS($A$1:A1344))</f>
        <v/>
      </c>
      <c r="B1348" s="36" t="str">
        <f>IF('Student Record'!A1345="","",'Student Record'!A1345)&amp;" "&amp;IF('Student Record'!B1345="","",'Student Record'!B1345)</f>
        <v xml:space="preserve"> </v>
      </c>
      <c r="C1348" s="35" t="str">
        <f>IF('Student Record'!C1345="","",'Student Record'!C1345)</f>
        <v/>
      </c>
      <c r="D1348" s="41" t="str">
        <f>IF('Student Record'!K1345="","",'Student Record'!K1345)</f>
        <v/>
      </c>
      <c r="E1348" s="41" t="str">
        <f>IF('Student Record'!E1345="","",'Student Record'!E1345)</f>
        <v/>
      </c>
      <c r="F1348" s="41" t="str">
        <f>IF('Student Record'!G1345="","",'Student Record'!G1345)</f>
        <v/>
      </c>
      <c r="G1348" s="41" t="str">
        <f>IF('Student Record'!H1345="","",'Student Record'!H1345)</f>
        <v/>
      </c>
      <c r="H1348" s="44" t="str">
        <f>IF('Student Record'!J1345="","",'Student Record'!J1345)</f>
        <v/>
      </c>
      <c r="I1348" s="44" t="str">
        <f>IF('Student Record'!D1345="","",'Student Record'!D1345)</f>
        <v/>
      </c>
      <c r="J1348" s="35" t="str">
        <f>IF('Student Record'!T1345="","",'Student Record'!T1345)</f>
        <v/>
      </c>
      <c r="K1348" s="35" t="str">
        <f>IF('Student Record'!V1345="","",'Student Record'!V1345)</f>
        <v/>
      </c>
      <c r="L1348" s="40" t="str">
        <f>IF('Student Record'!W1345="","",'Student Record'!W1345)</f>
        <v/>
      </c>
    </row>
    <row r="1349" spans="1:12" ht="20.100000000000001" customHeight="1" x14ac:dyDescent="0.25">
      <c r="A1349" s="39" t="str">
        <f>IF(Table1[[#This Row],[Name of Student]]="","",ROWS($A$1:A1345))</f>
        <v/>
      </c>
      <c r="B1349" s="36" t="str">
        <f>IF('Student Record'!A1346="","",'Student Record'!A1346)&amp;" "&amp;IF('Student Record'!B1346="","",'Student Record'!B1346)</f>
        <v xml:space="preserve"> </v>
      </c>
      <c r="C1349" s="35" t="str">
        <f>IF('Student Record'!C1346="","",'Student Record'!C1346)</f>
        <v/>
      </c>
      <c r="D1349" s="41" t="str">
        <f>IF('Student Record'!K1346="","",'Student Record'!K1346)</f>
        <v/>
      </c>
      <c r="E1349" s="41" t="str">
        <f>IF('Student Record'!E1346="","",'Student Record'!E1346)</f>
        <v/>
      </c>
      <c r="F1349" s="41" t="str">
        <f>IF('Student Record'!G1346="","",'Student Record'!G1346)</f>
        <v/>
      </c>
      <c r="G1349" s="41" t="str">
        <f>IF('Student Record'!H1346="","",'Student Record'!H1346)</f>
        <v/>
      </c>
      <c r="H1349" s="44" t="str">
        <f>IF('Student Record'!J1346="","",'Student Record'!J1346)</f>
        <v/>
      </c>
      <c r="I1349" s="44" t="str">
        <f>IF('Student Record'!D1346="","",'Student Record'!D1346)</f>
        <v/>
      </c>
      <c r="J1349" s="35" t="str">
        <f>IF('Student Record'!T1346="","",'Student Record'!T1346)</f>
        <v/>
      </c>
      <c r="K1349" s="35" t="str">
        <f>IF('Student Record'!V1346="","",'Student Record'!V1346)</f>
        <v/>
      </c>
      <c r="L1349" s="40" t="str">
        <f>IF('Student Record'!W1346="","",'Student Record'!W1346)</f>
        <v/>
      </c>
    </row>
    <row r="1350" spans="1:12" ht="20.100000000000001" customHeight="1" x14ac:dyDescent="0.25">
      <c r="A1350" s="39" t="str">
        <f>IF(Table1[[#This Row],[Name of Student]]="","",ROWS($A$1:A1346))</f>
        <v/>
      </c>
      <c r="B1350" s="36" t="str">
        <f>IF('Student Record'!A1347="","",'Student Record'!A1347)&amp;" "&amp;IF('Student Record'!B1347="","",'Student Record'!B1347)</f>
        <v xml:space="preserve"> </v>
      </c>
      <c r="C1350" s="35" t="str">
        <f>IF('Student Record'!C1347="","",'Student Record'!C1347)</f>
        <v/>
      </c>
      <c r="D1350" s="41" t="str">
        <f>IF('Student Record'!K1347="","",'Student Record'!K1347)</f>
        <v/>
      </c>
      <c r="E1350" s="41" t="str">
        <f>IF('Student Record'!E1347="","",'Student Record'!E1347)</f>
        <v/>
      </c>
      <c r="F1350" s="41" t="str">
        <f>IF('Student Record'!G1347="","",'Student Record'!G1347)</f>
        <v/>
      </c>
      <c r="G1350" s="41" t="str">
        <f>IF('Student Record'!H1347="","",'Student Record'!H1347)</f>
        <v/>
      </c>
      <c r="H1350" s="44" t="str">
        <f>IF('Student Record'!J1347="","",'Student Record'!J1347)</f>
        <v/>
      </c>
      <c r="I1350" s="44" t="str">
        <f>IF('Student Record'!D1347="","",'Student Record'!D1347)</f>
        <v/>
      </c>
      <c r="J1350" s="35" t="str">
        <f>IF('Student Record'!T1347="","",'Student Record'!T1347)</f>
        <v/>
      </c>
      <c r="K1350" s="35" t="str">
        <f>IF('Student Record'!V1347="","",'Student Record'!V1347)</f>
        <v/>
      </c>
      <c r="L1350" s="40" t="str">
        <f>IF('Student Record'!W1347="","",'Student Record'!W1347)</f>
        <v/>
      </c>
    </row>
    <row r="1351" spans="1:12" ht="20.100000000000001" customHeight="1" x14ac:dyDescent="0.25">
      <c r="A1351" s="39" t="str">
        <f>IF(Table1[[#This Row],[Name of Student]]="","",ROWS($A$1:A1347))</f>
        <v/>
      </c>
      <c r="B1351" s="36" t="str">
        <f>IF('Student Record'!A1348="","",'Student Record'!A1348)&amp;" "&amp;IF('Student Record'!B1348="","",'Student Record'!B1348)</f>
        <v xml:space="preserve"> </v>
      </c>
      <c r="C1351" s="35" t="str">
        <f>IF('Student Record'!C1348="","",'Student Record'!C1348)</f>
        <v/>
      </c>
      <c r="D1351" s="41" t="str">
        <f>IF('Student Record'!K1348="","",'Student Record'!K1348)</f>
        <v/>
      </c>
      <c r="E1351" s="41" t="str">
        <f>IF('Student Record'!E1348="","",'Student Record'!E1348)</f>
        <v/>
      </c>
      <c r="F1351" s="41" t="str">
        <f>IF('Student Record'!G1348="","",'Student Record'!G1348)</f>
        <v/>
      </c>
      <c r="G1351" s="41" t="str">
        <f>IF('Student Record'!H1348="","",'Student Record'!H1348)</f>
        <v/>
      </c>
      <c r="H1351" s="44" t="str">
        <f>IF('Student Record'!J1348="","",'Student Record'!J1348)</f>
        <v/>
      </c>
      <c r="I1351" s="44" t="str">
        <f>IF('Student Record'!D1348="","",'Student Record'!D1348)</f>
        <v/>
      </c>
      <c r="J1351" s="35" t="str">
        <f>IF('Student Record'!T1348="","",'Student Record'!T1348)</f>
        <v/>
      </c>
      <c r="K1351" s="35" t="str">
        <f>IF('Student Record'!V1348="","",'Student Record'!V1348)</f>
        <v/>
      </c>
      <c r="L1351" s="40" t="str">
        <f>IF('Student Record'!W1348="","",'Student Record'!W1348)</f>
        <v/>
      </c>
    </row>
    <row r="1352" spans="1:12" ht="20.100000000000001" customHeight="1" x14ac:dyDescent="0.25">
      <c r="A1352" s="39" t="str">
        <f>IF(Table1[[#This Row],[Name of Student]]="","",ROWS($A$1:A1348))</f>
        <v/>
      </c>
      <c r="B1352" s="36" t="str">
        <f>IF('Student Record'!A1349="","",'Student Record'!A1349)&amp;" "&amp;IF('Student Record'!B1349="","",'Student Record'!B1349)</f>
        <v xml:space="preserve"> </v>
      </c>
      <c r="C1352" s="35" t="str">
        <f>IF('Student Record'!C1349="","",'Student Record'!C1349)</f>
        <v/>
      </c>
      <c r="D1352" s="41" t="str">
        <f>IF('Student Record'!K1349="","",'Student Record'!K1349)</f>
        <v/>
      </c>
      <c r="E1352" s="41" t="str">
        <f>IF('Student Record'!E1349="","",'Student Record'!E1349)</f>
        <v/>
      </c>
      <c r="F1352" s="41" t="str">
        <f>IF('Student Record'!G1349="","",'Student Record'!G1349)</f>
        <v/>
      </c>
      <c r="G1352" s="41" t="str">
        <f>IF('Student Record'!H1349="","",'Student Record'!H1349)</f>
        <v/>
      </c>
      <c r="H1352" s="44" t="str">
        <f>IF('Student Record'!J1349="","",'Student Record'!J1349)</f>
        <v/>
      </c>
      <c r="I1352" s="44" t="str">
        <f>IF('Student Record'!D1349="","",'Student Record'!D1349)</f>
        <v/>
      </c>
      <c r="J1352" s="35" t="str">
        <f>IF('Student Record'!T1349="","",'Student Record'!T1349)</f>
        <v/>
      </c>
      <c r="K1352" s="35" t="str">
        <f>IF('Student Record'!V1349="","",'Student Record'!V1349)</f>
        <v/>
      </c>
      <c r="L1352" s="40" t="str">
        <f>IF('Student Record'!W1349="","",'Student Record'!W1349)</f>
        <v/>
      </c>
    </row>
    <row r="1353" spans="1:12" ht="20.100000000000001" customHeight="1" x14ac:dyDescent="0.25">
      <c r="A1353" s="39" t="str">
        <f>IF(Table1[[#This Row],[Name of Student]]="","",ROWS($A$1:A1349))</f>
        <v/>
      </c>
      <c r="B1353" s="36" t="str">
        <f>IF('Student Record'!A1350="","",'Student Record'!A1350)&amp;" "&amp;IF('Student Record'!B1350="","",'Student Record'!B1350)</f>
        <v xml:space="preserve"> </v>
      </c>
      <c r="C1353" s="35" t="str">
        <f>IF('Student Record'!C1350="","",'Student Record'!C1350)</f>
        <v/>
      </c>
      <c r="D1353" s="41" t="str">
        <f>IF('Student Record'!K1350="","",'Student Record'!K1350)</f>
        <v/>
      </c>
      <c r="E1353" s="41" t="str">
        <f>IF('Student Record'!E1350="","",'Student Record'!E1350)</f>
        <v/>
      </c>
      <c r="F1353" s="41" t="str">
        <f>IF('Student Record'!G1350="","",'Student Record'!G1350)</f>
        <v/>
      </c>
      <c r="G1353" s="41" t="str">
        <f>IF('Student Record'!H1350="","",'Student Record'!H1350)</f>
        <v/>
      </c>
      <c r="H1353" s="44" t="str">
        <f>IF('Student Record'!J1350="","",'Student Record'!J1350)</f>
        <v/>
      </c>
      <c r="I1353" s="44" t="str">
        <f>IF('Student Record'!D1350="","",'Student Record'!D1350)</f>
        <v/>
      </c>
      <c r="J1353" s="35" t="str">
        <f>IF('Student Record'!T1350="","",'Student Record'!T1350)</f>
        <v/>
      </c>
      <c r="K1353" s="35" t="str">
        <f>IF('Student Record'!V1350="","",'Student Record'!V1350)</f>
        <v/>
      </c>
      <c r="L1353" s="40" t="str">
        <f>IF('Student Record'!W1350="","",'Student Record'!W1350)</f>
        <v/>
      </c>
    </row>
    <row r="1354" spans="1:12" ht="20.100000000000001" customHeight="1" x14ac:dyDescent="0.25">
      <c r="A1354" s="39" t="str">
        <f>IF(Table1[[#This Row],[Name of Student]]="","",ROWS($A$1:A1350))</f>
        <v/>
      </c>
      <c r="B1354" s="36" t="str">
        <f>IF('Student Record'!A1351="","",'Student Record'!A1351)&amp;" "&amp;IF('Student Record'!B1351="","",'Student Record'!B1351)</f>
        <v xml:space="preserve"> </v>
      </c>
      <c r="C1354" s="35" t="str">
        <f>IF('Student Record'!C1351="","",'Student Record'!C1351)</f>
        <v/>
      </c>
      <c r="D1354" s="41" t="str">
        <f>IF('Student Record'!K1351="","",'Student Record'!K1351)</f>
        <v/>
      </c>
      <c r="E1354" s="41" t="str">
        <f>IF('Student Record'!E1351="","",'Student Record'!E1351)</f>
        <v/>
      </c>
      <c r="F1354" s="41" t="str">
        <f>IF('Student Record'!G1351="","",'Student Record'!G1351)</f>
        <v/>
      </c>
      <c r="G1354" s="41" t="str">
        <f>IF('Student Record'!H1351="","",'Student Record'!H1351)</f>
        <v/>
      </c>
      <c r="H1354" s="44" t="str">
        <f>IF('Student Record'!J1351="","",'Student Record'!J1351)</f>
        <v/>
      </c>
      <c r="I1354" s="44" t="str">
        <f>IF('Student Record'!D1351="","",'Student Record'!D1351)</f>
        <v/>
      </c>
      <c r="J1354" s="35" t="str">
        <f>IF('Student Record'!T1351="","",'Student Record'!T1351)</f>
        <v/>
      </c>
      <c r="K1354" s="35" t="str">
        <f>IF('Student Record'!V1351="","",'Student Record'!V1351)</f>
        <v/>
      </c>
      <c r="L1354" s="40" t="str">
        <f>IF('Student Record'!W1351="","",'Student Record'!W1351)</f>
        <v/>
      </c>
    </row>
    <row r="1355" spans="1:12" ht="20.100000000000001" customHeight="1" x14ac:dyDescent="0.25">
      <c r="A1355" s="39" t="str">
        <f>IF(Table1[[#This Row],[Name of Student]]="","",ROWS($A$1:A1351))</f>
        <v/>
      </c>
      <c r="B1355" s="36" t="str">
        <f>IF('Student Record'!A1352="","",'Student Record'!A1352)&amp;" "&amp;IF('Student Record'!B1352="","",'Student Record'!B1352)</f>
        <v xml:space="preserve"> </v>
      </c>
      <c r="C1355" s="35" t="str">
        <f>IF('Student Record'!C1352="","",'Student Record'!C1352)</f>
        <v/>
      </c>
      <c r="D1355" s="41" t="str">
        <f>IF('Student Record'!K1352="","",'Student Record'!K1352)</f>
        <v/>
      </c>
      <c r="E1355" s="41" t="str">
        <f>IF('Student Record'!E1352="","",'Student Record'!E1352)</f>
        <v/>
      </c>
      <c r="F1355" s="41" t="str">
        <f>IF('Student Record'!G1352="","",'Student Record'!G1352)</f>
        <v/>
      </c>
      <c r="G1355" s="41" t="str">
        <f>IF('Student Record'!H1352="","",'Student Record'!H1352)</f>
        <v/>
      </c>
      <c r="H1355" s="44" t="str">
        <f>IF('Student Record'!J1352="","",'Student Record'!J1352)</f>
        <v/>
      </c>
      <c r="I1355" s="44" t="str">
        <f>IF('Student Record'!D1352="","",'Student Record'!D1352)</f>
        <v/>
      </c>
      <c r="J1355" s="35" t="str">
        <f>IF('Student Record'!T1352="","",'Student Record'!T1352)</f>
        <v/>
      </c>
      <c r="K1355" s="35" t="str">
        <f>IF('Student Record'!V1352="","",'Student Record'!V1352)</f>
        <v/>
      </c>
      <c r="L1355" s="40" t="str">
        <f>IF('Student Record'!W1352="","",'Student Record'!W1352)</f>
        <v/>
      </c>
    </row>
    <row r="1356" spans="1:12" ht="20.100000000000001" customHeight="1" x14ac:dyDescent="0.25">
      <c r="A1356" s="39" t="str">
        <f>IF(Table1[[#This Row],[Name of Student]]="","",ROWS($A$1:A1352))</f>
        <v/>
      </c>
      <c r="B1356" s="36" t="str">
        <f>IF('Student Record'!A1353="","",'Student Record'!A1353)&amp;" "&amp;IF('Student Record'!B1353="","",'Student Record'!B1353)</f>
        <v xml:space="preserve"> </v>
      </c>
      <c r="C1356" s="35" t="str">
        <f>IF('Student Record'!C1353="","",'Student Record'!C1353)</f>
        <v/>
      </c>
      <c r="D1356" s="41" t="str">
        <f>IF('Student Record'!K1353="","",'Student Record'!K1353)</f>
        <v/>
      </c>
      <c r="E1356" s="41" t="str">
        <f>IF('Student Record'!E1353="","",'Student Record'!E1353)</f>
        <v/>
      </c>
      <c r="F1356" s="41" t="str">
        <f>IF('Student Record'!G1353="","",'Student Record'!G1353)</f>
        <v/>
      </c>
      <c r="G1356" s="41" t="str">
        <f>IF('Student Record'!H1353="","",'Student Record'!H1353)</f>
        <v/>
      </c>
      <c r="H1356" s="44" t="str">
        <f>IF('Student Record'!J1353="","",'Student Record'!J1353)</f>
        <v/>
      </c>
      <c r="I1356" s="44" t="str">
        <f>IF('Student Record'!D1353="","",'Student Record'!D1353)</f>
        <v/>
      </c>
      <c r="J1356" s="35" t="str">
        <f>IF('Student Record'!T1353="","",'Student Record'!T1353)</f>
        <v/>
      </c>
      <c r="K1356" s="35" t="str">
        <f>IF('Student Record'!V1353="","",'Student Record'!V1353)</f>
        <v/>
      </c>
      <c r="L1356" s="40" t="str">
        <f>IF('Student Record'!W1353="","",'Student Record'!W1353)</f>
        <v/>
      </c>
    </row>
    <row r="1357" spans="1:12" ht="20.100000000000001" customHeight="1" x14ac:dyDescent="0.25">
      <c r="A1357" s="39" t="str">
        <f>IF(Table1[[#This Row],[Name of Student]]="","",ROWS($A$1:A1353))</f>
        <v/>
      </c>
      <c r="B1357" s="36" t="str">
        <f>IF('Student Record'!A1354="","",'Student Record'!A1354)&amp;" "&amp;IF('Student Record'!B1354="","",'Student Record'!B1354)</f>
        <v xml:space="preserve"> </v>
      </c>
      <c r="C1357" s="35" t="str">
        <f>IF('Student Record'!C1354="","",'Student Record'!C1354)</f>
        <v/>
      </c>
      <c r="D1357" s="41" t="str">
        <f>IF('Student Record'!K1354="","",'Student Record'!K1354)</f>
        <v/>
      </c>
      <c r="E1357" s="41" t="str">
        <f>IF('Student Record'!E1354="","",'Student Record'!E1354)</f>
        <v/>
      </c>
      <c r="F1357" s="41" t="str">
        <f>IF('Student Record'!G1354="","",'Student Record'!G1354)</f>
        <v/>
      </c>
      <c r="G1357" s="41" t="str">
        <f>IF('Student Record'!H1354="","",'Student Record'!H1354)</f>
        <v/>
      </c>
      <c r="H1357" s="44" t="str">
        <f>IF('Student Record'!J1354="","",'Student Record'!J1354)</f>
        <v/>
      </c>
      <c r="I1357" s="44" t="str">
        <f>IF('Student Record'!D1354="","",'Student Record'!D1354)</f>
        <v/>
      </c>
      <c r="J1357" s="35" t="str">
        <f>IF('Student Record'!T1354="","",'Student Record'!T1354)</f>
        <v/>
      </c>
      <c r="K1357" s="35" t="str">
        <f>IF('Student Record'!V1354="","",'Student Record'!V1354)</f>
        <v/>
      </c>
      <c r="L1357" s="40" t="str">
        <f>IF('Student Record'!W1354="","",'Student Record'!W1354)</f>
        <v/>
      </c>
    </row>
    <row r="1358" spans="1:12" ht="20.100000000000001" customHeight="1" x14ac:dyDescent="0.25">
      <c r="A1358" s="39" t="str">
        <f>IF(Table1[[#This Row],[Name of Student]]="","",ROWS($A$1:A1354))</f>
        <v/>
      </c>
      <c r="B1358" s="36" t="str">
        <f>IF('Student Record'!A1355="","",'Student Record'!A1355)&amp;" "&amp;IF('Student Record'!B1355="","",'Student Record'!B1355)</f>
        <v xml:space="preserve"> </v>
      </c>
      <c r="C1358" s="35" t="str">
        <f>IF('Student Record'!C1355="","",'Student Record'!C1355)</f>
        <v/>
      </c>
      <c r="D1358" s="41" t="str">
        <f>IF('Student Record'!K1355="","",'Student Record'!K1355)</f>
        <v/>
      </c>
      <c r="E1358" s="41" t="str">
        <f>IF('Student Record'!E1355="","",'Student Record'!E1355)</f>
        <v/>
      </c>
      <c r="F1358" s="41" t="str">
        <f>IF('Student Record'!G1355="","",'Student Record'!G1355)</f>
        <v/>
      </c>
      <c r="G1358" s="41" t="str">
        <f>IF('Student Record'!H1355="","",'Student Record'!H1355)</f>
        <v/>
      </c>
      <c r="H1358" s="44" t="str">
        <f>IF('Student Record'!J1355="","",'Student Record'!J1355)</f>
        <v/>
      </c>
      <c r="I1358" s="44" t="str">
        <f>IF('Student Record'!D1355="","",'Student Record'!D1355)</f>
        <v/>
      </c>
      <c r="J1358" s="35" t="str">
        <f>IF('Student Record'!T1355="","",'Student Record'!T1355)</f>
        <v/>
      </c>
      <c r="K1358" s="35" t="str">
        <f>IF('Student Record'!V1355="","",'Student Record'!V1355)</f>
        <v/>
      </c>
      <c r="L1358" s="40" t="str">
        <f>IF('Student Record'!W1355="","",'Student Record'!W1355)</f>
        <v/>
      </c>
    </row>
    <row r="1359" spans="1:12" ht="20.100000000000001" customHeight="1" x14ac:dyDescent="0.25">
      <c r="A1359" s="39" t="str">
        <f>IF(Table1[[#This Row],[Name of Student]]="","",ROWS($A$1:A1355))</f>
        <v/>
      </c>
      <c r="B1359" s="36" t="str">
        <f>IF('Student Record'!A1356="","",'Student Record'!A1356)&amp;" "&amp;IF('Student Record'!B1356="","",'Student Record'!B1356)</f>
        <v xml:space="preserve"> </v>
      </c>
      <c r="C1359" s="35" t="str">
        <f>IF('Student Record'!C1356="","",'Student Record'!C1356)</f>
        <v/>
      </c>
      <c r="D1359" s="41" t="str">
        <f>IF('Student Record'!K1356="","",'Student Record'!K1356)</f>
        <v/>
      </c>
      <c r="E1359" s="41" t="str">
        <f>IF('Student Record'!E1356="","",'Student Record'!E1356)</f>
        <v/>
      </c>
      <c r="F1359" s="41" t="str">
        <f>IF('Student Record'!G1356="","",'Student Record'!G1356)</f>
        <v/>
      </c>
      <c r="G1359" s="41" t="str">
        <f>IF('Student Record'!H1356="","",'Student Record'!H1356)</f>
        <v/>
      </c>
      <c r="H1359" s="44" t="str">
        <f>IF('Student Record'!J1356="","",'Student Record'!J1356)</f>
        <v/>
      </c>
      <c r="I1359" s="44" t="str">
        <f>IF('Student Record'!D1356="","",'Student Record'!D1356)</f>
        <v/>
      </c>
      <c r="J1359" s="35" t="str">
        <f>IF('Student Record'!T1356="","",'Student Record'!T1356)</f>
        <v/>
      </c>
      <c r="K1359" s="35" t="str">
        <f>IF('Student Record'!V1356="","",'Student Record'!V1356)</f>
        <v/>
      </c>
      <c r="L1359" s="40" t="str">
        <f>IF('Student Record'!W1356="","",'Student Record'!W1356)</f>
        <v/>
      </c>
    </row>
    <row r="1360" spans="1:12" ht="20.100000000000001" customHeight="1" x14ac:dyDescent="0.25">
      <c r="A1360" s="39" t="str">
        <f>IF(Table1[[#This Row],[Name of Student]]="","",ROWS($A$1:A1356))</f>
        <v/>
      </c>
      <c r="B1360" s="36" t="str">
        <f>IF('Student Record'!A1357="","",'Student Record'!A1357)&amp;" "&amp;IF('Student Record'!B1357="","",'Student Record'!B1357)</f>
        <v xml:space="preserve"> </v>
      </c>
      <c r="C1360" s="35" t="str">
        <f>IF('Student Record'!C1357="","",'Student Record'!C1357)</f>
        <v/>
      </c>
      <c r="D1360" s="41" t="str">
        <f>IF('Student Record'!K1357="","",'Student Record'!K1357)</f>
        <v/>
      </c>
      <c r="E1360" s="41" t="str">
        <f>IF('Student Record'!E1357="","",'Student Record'!E1357)</f>
        <v/>
      </c>
      <c r="F1360" s="41" t="str">
        <f>IF('Student Record'!G1357="","",'Student Record'!G1357)</f>
        <v/>
      </c>
      <c r="G1360" s="41" t="str">
        <f>IF('Student Record'!H1357="","",'Student Record'!H1357)</f>
        <v/>
      </c>
      <c r="H1360" s="44" t="str">
        <f>IF('Student Record'!J1357="","",'Student Record'!J1357)</f>
        <v/>
      </c>
      <c r="I1360" s="44" t="str">
        <f>IF('Student Record'!D1357="","",'Student Record'!D1357)</f>
        <v/>
      </c>
      <c r="J1360" s="35" t="str">
        <f>IF('Student Record'!T1357="","",'Student Record'!T1357)</f>
        <v/>
      </c>
      <c r="K1360" s="35" t="str">
        <f>IF('Student Record'!V1357="","",'Student Record'!V1357)</f>
        <v/>
      </c>
      <c r="L1360" s="40" t="str">
        <f>IF('Student Record'!W1357="","",'Student Record'!W1357)</f>
        <v/>
      </c>
    </row>
    <row r="1361" spans="1:12" ht="20.100000000000001" customHeight="1" x14ac:dyDescent="0.25">
      <c r="A1361" s="39" t="str">
        <f>IF(Table1[[#This Row],[Name of Student]]="","",ROWS($A$1:A1357))</f>
        <v/>
      </c>
      <c r="B1361" s="36" t="str">
        <f>IF('Student Record'!A1358="","",'Student Record'!A1358)&amp;" "&amp;IF('Student Record'!B1358="","",'Student Record'!B1358)</f>
        <v xml:space="preserve"> </v>
      </c>
      <c r="C1361" s="35" t="str">
        <f>IF('Student Record'!C1358="","",'Student Record'!C1358)</f>
        <v/>
      </c>
      <c r="D1361" s="41" t="str">
        <f>IF('Student Record'!K1358="","",'Student Record'!K1358)</f>
        <v/>
      </c>
      <c r="E1361" s="41" t="str">
        <f>IF('Student Record'!E1358="","",'Student Record'!E1358)</f>
        <v/>
      </c>
      <c r="F1361" s="41" t="str">
        <f>IF('Student Record'!G1358="","",'Student Record'!G1358)</f>
        <v/>
      </c>
      <c r="G1361" s="41" t="str">
        <f>IF('Student Record'!H1358="","",'Student Record'!H1358)</f>
        <v/>
      </c>
      <c r="H1361" s="44" t="str">
        <f>IF('Student Record'!J1358="","",'Student Record'!J1358)</f>
        <v/>
      </c>
      <c r="I1361" s="44" t="str">
        <f>IF('Student Record'!D1358="","",'Student Record'!D1358)</f>
        <v/>
      </c>
      <c r="J1361" s="35" t="str">
        <f>IF('Student Record'!T1358="","",'Student Record'!T1358)</f>
        <v/>
      </c>
      <c r="K1361" s="35" t="str">
        <f>IF('Student Record'!V1358="","",'Student Record'!V1358)</f>
        <v/>
      </c>
      <c r="L1361" s="40" t="str">
        <f>IF('Student Record'!W1358="","",'Student Record'!W1358)</f>
        <v/>
      </c>
    </row>
    <row r="1362" spans="1:12" ht="20.100000000000001" customHeight="1" x14ac:dyDescent="0.25">
      <c r="A1362" s="39" t="str">
        <f>IF(Table1[[#This Row],[Name of Student]]="","",ROWS($A$1:A1358))</f>
        <v/>
      </c>
      <c r="B1362" s="36" t="str">
        <f>IF('Student Record'!A1359="","",'Student Record'!A1359)&amp;" "&amp;IF('Student Record'!B1359="","",'Student Record'!B1359)</f>
        <v xml:space="preserve"> </v>
      </c>
      <c r="C1362" s="35" t="str">
        <f>IF('Student Record'!C1359="","",'Student Record'!C1359)</f>
        <v/>
      </c>
      <c r="D1362" s="41" t="str">
        <f>IF('Student Record'!K1359="","",'Student Record'!K1359)</f>
        <v/>
      </c>
      <c r="E1362" s="41" t="str">
        <f>IF('Student Record'!E1359="","",'Student Record'!E1359)</f>
        <v/>
      </c>
      <c r="F1362" s="41" t="str">
        <f>IF('Student Record'!G1359="","",'Student Record'!G1359)</f>
        <v/>
      </c>
      <c r="G1362" s="41" t="str">
        <f>IF('Student Record'!H1359="","",'Student Record'!H1359)</f>
        <v/>
      </c>
      <c r="H1362" s="44" t="str">
        <f>IF('Student Record'!J1359="","",'Student Record'!J1359)</f>
        <v/>
      </c>
      <c r="I1362" s="44" t="str">
        <f>IF('Student Record'!D1359="","",'Student Record'!D1359)</f>
        <v/>
      </c>
      <c r="J1362" s="35" t="str">
        <f>IF('Student Record'!T1359="","",'Student Record'!T1359)</f>
        <v/>
      </c>
      <c r="K1362" s="35" t="str">
        <f>IF('Student Record'!V1359="","",'Student Record'!V1359)</f>
        <v/>
      </c>
      <c r="L1362" s="40" t="str">
        <f>IF('Student Record'!W1359="","",'Student Record'!W1359)</f>
        <v/>
      </c>
    </row>
    <row r="1363" spans="1:12" ht="20.100000000000001" customHeight="1" x14ac:dyDescent="0.25">
      <c r="A1363" s="39" t="str">
        <f>IF(Table1[[#This Row],[Name of Student]]="","",ROWS($A$1:A1359))</f>
        <v/>
      </c>
      <c r="B1363" s="36" t="str">
        <f>IF('Student Record'!A1360="","",'Student Record'!A1360)&amp;" "&amp;IF('Student Record'!B1360="","",'Student Record'!B1360)</f>
        <v xml:space="preserve"> </v>
      </c>
      <c r="C1363" s="35" t="str">
        <f>IF('Student Record'!C1360="","",'Student Record'!C1360)</f>
        <v/>
      </c>
      <c r="D1363" s="41" t="str">
        <f>IF('Student Record'!K1360="","",'Student Record'!K1360)</f>
        <v/>
      </c>
      <c r="E1363" s="41" t="str">
        <f>IF('Student Record'!E1360="","",'Student Record'!E1360)</f>
        <v/>
      </c>
      <c r="F1363" s="41" t="str">
        <f>IF('Student Record'!G1360="","",'Student Record'!G1360)</f>
        <v/>
      </c>
      <c r="G1363" s="41" t="str">
        <f>IF('Student Record'!H1360="","",'Student Record'!H1360)</f>
        <v/>
      </c>
      <c r="H1363" s="44" t="str">
        <f>IF('Student Record'!J1360="","",'Student Record'!J1360)</f>
        <v/>
      </c>
      <c r="I1363" s="44" t="str">
        <f>IF('Student Record'!D1360="","",'Student Record'!D1360)</f>
        <v/>
      </c>
      <c r="J1363" s="35" t="str">
        <f>IF('Student Record'!T1360="","",'Student Record'!T1360)</f>
        <v/>
      </c>
      <c r="K1363" s="35" t="str">
        <f>IF('Student Record'!V1360="","",'Student Record'!V1360)</f>
        <v/>
      </c>
      <c r="L1363" s="40" t="str">
        <f>IF('Student Record'!W1360="","",'Student Record'!W1360)</f>
        <v/>
      </c>
    </row>
    <row r="1364" spans="1:12" ht="20.100000000000001" customHeight="1" x14ac:dyDescent="0.25">
      <c r="A1364" s="39" t="str">
        <f>IF(Table1[[#This Row],[Name of Student]]="","",ROWS($A$1:A1360))</f>
        <v/>
      </c>
      <c r="B1364" s="36" t="str">
        <f>IF('Student Record'!A1361="","",'Student Record'!A1361)&amp;" "&amp;IF('Student Record'!B1361="","",'Student Record'!B1361)</f>
        <v xml:space="preserve"> </v>
      </c>
      <c r="C1364" s="35" t="str">
        <f>IF('Student Record'!C1361="","",'Student Record'!C1361)</f>
        <v/>
      </c>
      <c r="D1364" s="41" t="str">
        <f>IF('Student Record'!K1361="","",'Student Record'!K1361)</f>
        <v/>
      </c>
      <c r="E1364" s="41" t="str">
        <f>IF('Student Record'!E1361="","",'Student Record'!E1361)</f>
        <v/>
      </c>
      <c r="F1364" s="41" t="str">
        <f>IF('Student Record'!G1361="","",'Student Record'!G1361)</f>
        <v/>
      </c>
      <c r="G1364" s="41" t="str">
        <f>IF('Student Record'!H1361="","",'Student Record'!H1361)</f>
        <v/>
      </c>
      <c r="H1364" s="44" t="str">
        <f>IF('Student Record'!J1361="","",'Student Record'!J1361)</f>
        <v/>
      </c>
      <c r="I1364" s="44" t="str">
        <f>IF('Student Record'!D1361="","",'Student Record'!D1361)</f>
        <v/>
      </c>
      <c r="J1364" s="35" t="str">
        <f>IF('Student Record'!T1361="","",'Student Record'!T1361)</f>
        <v/>
      </c>
      <c r="K1364" s="35" t="str">
        <f>IF('Student Record'!V1361="","",'Student Record'!V1361)</f>
        <v/>
      </c>
      <c r="L1364" s="40" t="str">
        <f>IF('Student Record'!W1361="","",'Student Record'!W1361)</f>
        <v/>
      </c>
    </row>
    <row r="1365" spans="1:12" ht="20.100000000000001" customHeight="1" x14ac:dyDescent="0.25">
      <c r="A1365" s="39" t="str">
        <f>IF(Table1[[#This Row],[Name of Student]]="","",ROWS($A$1:A1361))</f>
        <v/>
      </c>
      <c r="B1365" s="36" t="str">
        <f>IF('Student Record'!A1362="","",'Student Record'!A1362)&amp;" "&amp;IF('Student Record'!B1362="","",'Student Record'!B1362)</f>
        <v xml:space="preserve"> </v>
      </c>
      <c r="C1365" s="35" t="str">
        <f>IF('Student Record'!C1362="","",'Student Record'!C1362)</f>
        <v/>
      </c>
      <c r="D1365" s="41" t="str">
        <f>IF('Student Record'!K1362="","",'Student Record'!K1362)</f>
        <v/>
      </c>
      <c r="E1365" s="41" t="str">
        <f>IF('Student Record'!E1362="","",'Student Record'!E1362)</f>
        <v/>
      </c>
      <c r="F1365" s="41" t="str">
        <f>IF('Student Record'!G1362="","",'Student Record'!G1362)</f>
        <v/>
      </c>
      <c r="G1365" s="41" t="str">
        <f>IF('Student Record'!H1362="","",'Student Record'!H1362)</f>
        <v/>
      </c>
      <c r="H1365" s="44" t="str">
        <f>IF('Student Record'!J1362="","",'Student Record'!J1362)</f>
        <v/>
      </c>
      <c r="I1365" s="44" t="str">
        <f>IF('Student Record'!D1362="","",'Student Record'!D1362)</f>
        <v/>
      </c>
      <c r="J1365" s="35" t="str">
        <f>IF('Student Record'!T1362="","",'Student Record'!T1362)</f>
        <v/>
      </c>
      <c r="K1365" s="35" t="str">
        <f>IF('Student Record'!V1362="","",'Student Record'!V1362)</f>
        <v/>
      </c>
      <c r="L1365" s="40" t="str">
        <f>IF('Student Record'!W1362="","",'Student Record'!W1362)</f>
        <v/>
      </c>
    </row>
    <row r="1366" spans="1:12" ht="20.100000000000001" customHeight="1" x14ac:dyDescent="0.25">
      <c r="A1366" s="39" t="str">
        <f>IF(Table1[[#This Row],[Name of Student]]="","",ROWS($A$1:A1362))</f>
        <v/>
      </c>
      <c r="B1366" s="36" t="str">
        <f>IF('Student Record'!A1363="","",'Student Record'!A1363)&amp;" "&amp;IF('Student Record'!B1363="","",'Student Record'!B1363)</f>
        <v xml:space="preserve"> </v>
      </c>
      <c r="C1366" s="35" t="str">
        <f>IF('Student Record'!C1363="","",'Student Record'!C1363)</f>
        <v/>
      </c>
      <c r="D1366" s="41" t="str">
        <f>IF('Student Record'!K1363="","",'Student Record'!K1363)</f>
        <v/>
      </c>
      <c r="E1366" s="41" t="str">
        <f>IF('Student Record'!E1363="","",'Student Record'!E1363)</f>
        <v/>
      </c>
      <c r="F1366" s="41" t="str">
        <f>IF('Student Record'!G1363="","",'Student Record'!G1363)</f>
        <v/>
      </c>
      <c r="G1366" s="41" t="str">
        <f>IF('Student Record'!H1363="","",'Student Record'!H1363)</f>
        <v/>
      </c>
      <c r="H1366" s="44" t="str">
        <f>IF('Student Record'!J1363="","",'Student Record'!J1363)</f>
        <v/>
      </c>
      <c r="I1366" s="44" t="str">
        <f>IF('Student Record'!D1363="","",'Student Record'!D1363)</f>
        <v/>
      </c>
      <c r="J1366" s="35" t="str">
        <f>IF('Student Record'!T1363="","",'Student Record'!T1363)</f>
        <v/>
      </c>
      <c r="K1366" s="35" t="str">
        <f>IF('Student Record'!V1363="","",'Student Record'!V1363)</f>
        <v/>
      </c>
      <c r="L1366" s="40" t="str">
        <f>IF('Student Record'!W1363="","",'Student Record'!W1363)</f>
        <v/>
      </c>
    </row>
    <row r="1367" spans="1:12" ht="20.100000000000001" customHeight="1" x14ac:dyDescent="0.25">
      <c r="A1367" s="39" t="str">
        <f>IF(Table1[[#This Row],[Name of Student]]="","",ROWS($A$1:A1363))</f>
        <v/>
      </c>
      <c r="B1367" s="36" t="str">
        <f>IF('Student Record'!A1364="","",'Student Record'!A1364)&amp;" "&amp;IF('Student Record'!B1364="","",'Student Record'!B1364)</f>
        <v xml:space="preserve"> </v>
      </c>
      <c r="C1367" s="35" t="str">
        <f>IF('Student Record'!C1364="","",'Student Record'!C1364)</f>
        <v/>
      </c>
      <c r="D1367" s="41" t="str">
        <f>IF('Student Record'!K1364="","",'Student Record'!K1364)</f>
        <v/>
      </c>
      <c r="E1367" s="41" t="str">
        <f>IF('Student Record'!E1364="","",'Student Record'!E1364)</f>
        <v/>
      </c>
      <c r="F1367" s="41" t="str">
        <f>IF('Student Record'!G1364="","",'Student Record'!G1364)</f>
        <v/>
      </c>
      <c r="G1367" s="41" t="str">
        <f>IF('Student Record'!H1364="","",'Student Record'!H1364)</f>
        <v/>
      </c>
      <c r="H1367" s="44" t="str">
        <f>IF('Student Record'!J1364="","",'Student Record'!J1364)</f>
        <v/>
      </c>
      <c r="I1367" s="44" t="str">
        <f>IF('Student Record'!D1364="","",'Student Record'!D1364)</f>
        <v/>
      </c>
      <c r="J1367" s="35" t="str">
        <f>IF('Student Record'!T1364="","",'Student Record'!T1364)</f>
        <v/>
      </c>
      <c r="K1367" s="35" t="str">
        <f>IF('Student Record'!V1364="","",'Student Record'!V1364)</f>
        <v/>
      </c>
      <c r="L1367" s="40" t="str">
        <f>IF('Student Record'!W1364="","",'Student Record'!W1364)</f>
        <v/>
      </c>
    </row>
    <row r="1368" spans="1:12" ht="20.100000000000001" customHeight="1" x14ac:dyDescent="0.25">
      <c r="A1368" s="39" t="str">
        <f>IF(Table1[[#This Row],[Name of Student]]="","",ROWS($A$1:A1364))</f>
        <v/>
      </c>
      <c r="B1368" s="36" t="str">
        <f>IF('Student Record'!A1365="","",'Student Record'!A1365)&amp;" "&amp;IF('Student Record'!B1365="","",'Student Record'!B1365)</f>
        <v xml:space="preserve"> </v>
      </c>
      <c r="C1368" s="35" t="str">
        <f>IF('Student Record'!C1365="","",'Student Record'!C1365)</f>
        <v/>
      </c>
      <c r="D1368" s="41" t="str">
        <f>IF('Student Record'!K1365="","",'Student Record'!K1365)</f>
        <v/>
      </c>
      <c r="E1368" s="41" t="str">
        <f>IF('Student Record'!E1365="","",'Student Record'!E1365)</f>
        <v/>
      </c>
      <c r="F1368" s="41" t="str">
        <f>IF('Student Record'!G1365="","",'Student Record'!G1365)</f>
        <v/>
      </c>
      <c r="G1368" s="41" t="str">
        <f>IF('Student Record'!H1365="","",'Student Record'!H1365)</f>
        <v/>
      </c>
      <c r="H1368" s="44" t="str">
        <f>IF('Student Record'!J1365="","",'Student Record'!J1365)</f>
        <v/>
      </c>
      <c r="I1368" s="44" t="str">
        <f>IF('Student Record'!D1365="","",'Student Record'!D1365)</f>
        <v/>
      </c>
      <c r="J1368" s="35" t="str">
        <f>IF('Student Record'!T1365="","",'Student Record'!T1365)</f>
        <v/>
      </c>
      <c r="K1368" s="35" t="str">
        <f>IF('Student Record'!V1365="","",'Student Record'!V1365)</f>
        <v/>
      </c>
      <c r="L1368" s="40" t="str">
        <f>IF('Student Record'!W1365="","",'Student Record'!W1365)</f>
        <v/>
      </c>
    </row>
    <row r="1369" spans="1:12" ht="20.100000000000001" customHeight="1" x14ac:dyDescent="0.25">
      <c r="A1369" s="39" t="str">
        <f>IF(Table1[[#This Row],[Name of Student]]="","",ROWS($A$1:A1365))</f>
        <v/>
      </c>
      <c r="B1369" s="36" t="str">
        <f>IF('Student Record'!A1366="","",'Student Record'!A1366)&amp;" "&amp;IF('Student Record'!B1366="","",'Student Record'!B1366)</f>
        <v xml:space="preserve"> </v>
      </c>
      <c r="C1369" s="35" t="str">
        <f>IF('Student Record'!C1366="","",'Student Record'!C1366)</f>
        <v/>
      </c>
      <c r="D1369" s="41" t="str">
        <f>IF('Student Record'!K1366="","",'Student Record'!K1366)</f>
        <v/>
      </c>
      <c r="E1369" s="41" t="str">
        <f>IF('Student Record'!E1366="","",'Student Record'!E1366)</f>
        <v/>
      </c>
      <c r="F1369" s="41" t="str">
        <f>IF('Student Record'!G1366="","",'Student Record'!G1366)</f>
        <v/>
      </c>
      <c r="G1369" s="41" t="str">
        <f>IF('Student Record'!H1366="","",'Student Record'!H1366)</f>
        <v/>
      </c>
      <c r="H1369" s="44" t="str">
        <f>IF('Student Record'!J1366="","",'Student Record'!J1366)</f>
        <v/>
      </c>
      <c r="I1369" s="44" t="str">
        <f>IF('Student Record'!D1366="","",'Student Record'!D1366)</f>
        <v/>
      </c>
      <c r="J1369" s="35" t="str">
        <f>IF('Student Record'!T1366="","",'Student Record'!T1366)</f>
        <v/>
      </c>
      <c r="K1369" s="35" t="str">
        <f>IF('Student Record'!V1366="","",'Student Record'!V1366)</f>
        <v/>
      </c>
      <c r="L1369" s="40" t="str">
        <f>IF('Student Record'!W1366="","",'Student Record'!W1366)</f>
        <v/>
      </c>
    </row>
    <row r="1370" spans="1:12" ht="20.100000000000001" customHeight="1" x14ac:dyDescent="0.25">
      <c r="A1370" s="39" t="str">
        <f>IF(Table1[[#This Row],[Name of Student]]="","",ROWS($A$1:A1366))</f>
        <v/>
      </c>
      <c r="B1370" s="36" t="str">
        <f>IF('Student Record'!A1367="","",'Student Record'!A1367)&amp;" "&amp;IF('Student Record'!B1367="","",'Student Record'!B1367)</f>
        <v xml:space="preserve"> </v>
      </c>
      <c r="C1370" s="35" t="str">
        <f>IF('Student Record'!C1367="","",'Student Record'!C1367)</f>
        <v/>
      </c>
      <c r="D1370" s="41" t="str">
        <f>IF('Student Record'!K1367="","",'Student Record'!K1367)</f>
        <v/>
      </c>
      <c r="E1370" s="41" t="str">
        <f>IF('Student Record'!E1367="","",'Student Record'!E1367)</f>
        <v/>
      </c>
      <c r="F1370" s="41" t="str">
        <f>IF('Student Record'!G1367="","",'Student Record'!G1367)</f>
        <v/>
      </c>
      <c r="G1370" s="41" t="str">
        <f>IF('Student Record'!H1367="","",'Student Record'!H1367)</f>
        <v/>
      </c>
      <c r="H1370" s="44" t="str">
        <f>IF('Student Record'!J1367="","",'Student Record'!J1367)</f>
        <v/>
      </c>
      <c r="I1370" s="44" t="str">
        <f>IF('Student Record'!D1367="","",'Student Record'!D1367)</f>
        <v/>
      </c>
      <c r="J1370" s="35" t="str">
        <f>IF('Student Record'!T1367="","",'Student Record'!T1367)</f>
        <v/>
      </c>
      <c r="K1370" s="35" t="str">
        <f>IF('Student Record'!V1367="","",'Student Record'!V1367)</f>
        <v/>
      </c>
      <c r="L1370" s="40" t="str">
        <f>IF('Student Record'!W1367="","",'Student Record'!W1367)</f>
        <v/>
      </c>
    </row>
    <row r="1371" spans="1:12" ht="20.100000000000001" customHeight="1" x14ac:dyDescent="0.25">
      <c r="A1371" s="39" t="str">
        <f>IF(Table1[[#This Row],[Name of Student]]="","",ROWS($A$1:A1367))</f>
        <v/>
      </c>
      <c r="B1371" s="36" t="str">
        <f>IF('Student Record'!A1368="","",'Student Record'!A1368)&amp;" "&amp;IF('Student Record'!B1368="","",'Student Record'!B1368)</f>
        <v xml:space="preserve"> </v>
      </c>
      <c r="C1371" s="35" t="str">
        <f>IF('Student Record'!C1368="","",'Student Record'!C1368)</f>
        <v/>
      </c>
      <c r="D1371" s="41" t="str">
        <f>IF('Student Record'!K1368="","",'Student Record'!K1368)</f>
        <v/>
      </c>
      <c r="E1371" s="41" t="str">
        <f>IF('Student Record'!E1368="","",'Student Record'!E1368)</f>
        <v/>
      </c>
      <c r="F1371" s="41" t="str">
        <f>IF('Student Record'!G1368="","",'Student Record'!G1368)</f>
        <v/>
      </c>
      <c r="G1371" s="41" t="str">
        <f>IF('Student Record'!H1368="","",'Student Record'!H1368)</f>
        <v/>
      </c>
      <c r="H1371" s="44" t="str">
        <f>IF('Student Record'!J1368="","",'Student Record'!J1368)</f>
        <v/>
      </c>
      <c r="I1371" s="44" t="str">
        <f>IF('Student Record'!D1368="","",'Student Record'!D1368)</f>
        <v/>
      </c>
      <c r="J1371" s="35" t="str">
        <f>IF('Student Record'!T1368="","",'Student Record'!T1368)</f>
        <v/>
      </c>
      <c r="K1371" s="35" t="str">
        <f>IF('Student Record'!V1368="","",'Student Record'!V1368)</f>
        <v/>
      </c>
      <c r="L1371" s="40" t="str">
        <f>IF('Student Record'!W1368="","",'Student Record'!W1368)</f>
        <v/>
      </c>
    </row>
    <row r="1372" spans="1:12" ht="20.100000000000001" customHeight="1" x14ac:dyDescent="0.25">
      <c r="A1372" s="39" t="str">
        <f>IF(Table1[[#This Row],[Name of Student]]="","",ROWS($A$1:A1368))</f>
        <v/>
      </c>
      <c r="B1372" s="36" t="str">
        <f>IF('Student Record'!A1369="","",'Student Record'!A1369)&amp;" "&amp;IF('Student Record'!B1369="","",'Student Record'!B1369)</f>
        <v xml:space="preserve"> </v>
      </c>
      <c r="C1372" s="35" t="str">
        <f>IF('Student Record'!C1369="","",'Student Record'!C1369)</f>
        <v/>
      </c>
      <c r="D1372" s="41" t="str">
        <f>IF('Student Record'!K1369="","",'Student Record'!K1369)</f>
        <v/>
      </c>
      <c r="E1372" s="41" t="str">
        <f>IF('Student Record'!E1369="","",'Student Record'!E1369)</f>
        <v/>
      </c>
      <c r="F1372" s="41" t="str">
        <f>IF('Student Record'!G1369="","",'Student Record'!G1369)</f>
        <v/>
      </c>
      <c r="G1372" s="41" t="str">
        <f>IF('Student Record'!H1369="","",'Student Record'!H1369)</f>
        <v/>
      </c>
      <c r="H1372" s="44" t="str">
        <f>IF('Student Record'!J1369="","",'Student Record'!J1369)</f>
        <v/>
      </c>
      <c r="I1372" s="44" t="str">
        <f>IF('Student Record'!D1369="","",'Student Record'!D1369)</f>
        <v/>
      </c>
      <c r="J1372" s="35" t="str">
        <f>IF('Student Record'!T1369="","",'Student Record'!T1369)</f>
        <v/>
      </c>
      <c r="K1372" s="35" t="str">
        <f>IF('Student Record'!V1369="","",'Student Record'!V1369)</f>
        <v/>
      </c>
      <c r="L1372" s="40" t="str">
        <f>IF('Student Record'!W1369="","",'Student Record'!W1369)</f>
        <v/>
      </c>
    </row>
    <row r="1373" spans="1:12" ht="20.100000000000001" customHeight="1" x14ac:dyDescent="0.25">
      <c r="A1373" s="39" t="str">
        <f>IF(Table1[[#This Row],[Name of Student]]="","",ROWS($A$1:A1369))</f>
        <v/>
      </c>
      <c r="B1373" s="36" t="str">
        <f>IF('Student Record'!A1370="","",'Student Record'!A1370)&amp;" "&amp;IF('Student Record'!B1370="","",'Student Record'!B1370)</f>
        <v xml:space="preserve"> </v>
      </c>
      <c r="C1373" s="35" t="str">
        <f>IF('Student Record'!C1370="","",'Student Record'!C1370)</f>
        <v/>
      </c>
      <c r="D1373" s="41" t="str">
        <f>IF('Student Record'!K1370="","",'Student Record'!K1370)</f>
        <v/>
      </c>
      <c r="E1373" s="41" t="str">
        <f>IF('Student Record'!E1370="","",'Student Record'!E1370)</f>
        <v/>
      </c>
      <c r="F1373" s="41" t="str">
        <f>IF('Student Record'!G1370="","",'Student Record'!G1370)</f>
        <v/>
      </c>
      <c r="G1373" s="41" t="str">
        <f>IF('Student Record'!H1370="","",'Student Record'!H1370)</f>
        <v/>
      </c>
      <c r="H1373" s="44" t="str">
        <f>IF('Student Record'!J1370="","",'Student Record'!J1370)</f>
        <v/>
      </c>
      <c r="I1373" s="44" t="str">
        <f>IF('Student Record'!D1370="","",'Student Record'!D1370)</f>
        <v/>
      </c>
      <c r="J1373" s="35" t="str">
        <f>IF('Student Record'!T1370="","",'Student Record'!T1370)</f>
        <v/>
      </c>
      <c r="K1373" s="35" t="str">
        <f>IF('Student Record'!V1370="","",'Student Record'!V1370)</f>
        <v/>
      </c>
      <c r="L1373" s="40" t="str">
        <f>IF('Student Record'!W1370="","",'Student Record'!W1370)</f>
        <v/>
      </c>
    </row>
    <row r="1374" spans="1:12" ht="20.100000000000001" customHeight="1" x14ac:dyDescent="0.25">
      <c r="A1374" s="39" t="str">
        <f>IF(Table1[[#This Row],[Name of Student]]="","",ROWS($A$1:A1370))</f>
        <v/>
      </c>
      <c r="B1374" s="36" t="str">
        <f>IF('Student Record'!A1371="","",'Student Record'!A1371)&amp;" "&amp;IF('Student Record'!B1371="","",'Student Record'!B1371)</f>
        <v xml:space="preserve"> </v>
      </c>
      <c r="C1374" s="35" t="str">
        <f>IF('Student Record'!C1371="","",'Student Record'!C1371)</f>
        <v/>
      </c>
      <c r="D1374" s="41" t="str">
        <f>IF('Student Record'!K1371="","",'Student Record'!K1371)</f>
        <v/>
      </c>
      <c r="E1374" s="41" t="str">
        <f>IF('Student Record'!E1371="","",'Student Record'!E1371)</f>
        <v/>
      </c>
      <c r="F1374" s="41" t="str">
        <f>IF('Student Record'!G1371="","",'Student Record'!G1371)</f>
        <v/>
      </c>
      <c r="G1374" s="41" t="str">
        <f>IF('Student Record'!H1371="","",'Student Record'!H1371)</f>
        <v/>
      </c>
      <c r="H1374" s="44" t="str">
        <f>IF('Student Record'!J1371="","",'Student Record'!J1371)</f>
        <v/>
      </c>
      <c r="I1374" s="44" t="str">
        <f>IF('Student Record'!D1371="","",'Student Record'!D1371)</f>
        <v/>
      </c>
      <c r="J1374" s="35" t="str">
        <f>IF('Student Record'!T1371="","",'Student Record'!T1371)</f>
        <v/>
      </c>
      <c r="K1374" s="35" t="str">
        <f>IF('Student Record'!V1371="","",'Student Record'!V1371)</f>
        <v/>
      </c>
      <c r="L1374" s="40" t="str">
        <f>IF('Student Record'!W1371="","",'Student Record'!W1371)</f>
        <v/>
      </c>
    </row>
    <row r="1375" spans="1:12" ht="20.100000000000001" customHeight="1" x14ac:dyDescent="0.25">
      <c r="A1375" s="39" t="str">
        <f>IF(Table1[[#This Row],[Name of Student]]="","",ROWS($A$1:A1371))</f>
        <v/>
      </c>
      <c r="B1375" s="36" t="str">
        <f>IF('Student Record'!A1372="","",'Student Record'!A1372)&amp;" "&amp;IF('Student Record'!B1372="","",'Student Record'!B1372)</f>
        <v xml:space="preserve"> </v>
      </c>
      <c r="C1375" s="35" t="str">
        <f>IF('Student Record'!C1372="","",'Student Record'!C1372)</f>
        <v/>
      </c>
      <c r="D1375" s="41" t="str">
        <f>IF('Student Record'!K1372="","",'Student Record'!K1372)</f>
        <v/>
      </c>
      <c r="E1375" s="41" t="str">
        <f>IF('Student Record'!E1372="","",'Student Record'!E1372)</f>
        <v/>
      </c>
      <c r="F1375" s="41" t="str">
        <f>IF('Student Record'!G1372="","",'Student Record'!G1372)</f>
        <v/>
      </c>
      <c r="G1375" s="41" t="str">
        <f>IF('Student Record'!H1372="","",'Student Record'!H1372)</f>
        <v/>
      </c>
      <c r="H1375" s="44" t="str">
        <f>IF('Student Record'!J1372="","",'Student Record'!J1372)</f>
        <v/>
      </c>
      <c r="I1375" s="44" t="str">
        <f>IF('Student Record'!D1372="","",'Student Record'!D1372)</f>
        <v/>
      </c>
      <c r="J1375" s="35" t="str">
        <f>IF('Student Record'!T1372="","",'Student Record'!T1372)</f>
        <v/>
      </c>
      <c r="K1375" s="35" t="str">
        <f>IF('Student Record'!V1372="","",'Student Record'!V1372)</f>
        <v/>
      </c>
      <c r="L1375" s="40" t="str">
        <f>IF('Student Record'!W1372="","",'Student Record'!W1372)</f>
        <v/>
      </c>
    </row>
    <row r="1376" spans="1:12" ht="20.100000000000001" customHeight="1" x14ac:dyDescent="0.25">
      <c r="A1376" s="39" t="str">
        <f>IF(Table1[[#This Row],[Name of Student]]="","",ROWS($A$1:A1372))</f>
        <v/>
      </c>
      <c r="B1376" s="36" t="str">
        <f>IF('Student Record'!A1373="","",'Student Record'!A1373)&amp;" "&amp;IF('Student Record'!B1373="","",'Student Record'!B1373)</f>
        <v xml:space="preserve"> </v>
      </c>
      <c r="C1376" s="35" t="str">
        <f>IF('Student Record'!C1373="","",'Student Record'!C1373)</f>
        <v/>
      </c>
      <c r="D1376" s="41" t="str">
        <f>IF('Student Record'!K1373="","",'Student Record'!K1373)</f>
        <v/>
      </c>
      <c r="E1376" s="41" t="str">
        <f>IF('Student Record'!E1373="","",'Student Record'!E1373)</f>
        <v/>
      </c>
      <c r="F1376" s="41" t="str">
        <f>IF('Student Record'!G1373="","",'Student Record'!G1373)</f>
        <v/>
      </c>
      <c r="G1376" s="41" t="str">
        <f>IF('Student Record'!H1373="","",'Student Record'!H1373)</f>
        <v/>
      </c>
      <c r="H1376" s="44" t="str">
        <f>IF('Student Record'!J1373="","",'Student Record'!J1373)</f>
        <v/>
      </c>
      <c r="I1376" s="44" t="str">
        <f>IF('Student Record'!D1373="","",'Student Record'!D1373)</f>
        <v/>
      </c>
      <c r="J1376" s="35" t="str">
        <f>IF('Student Record'!T1373="","",'Student Record'!T1373)</f>
        <v/>
      </c>
      <c r="K1376" s="35" t="str">
        <f>IF('Student Record'!V1373="","",'Student Record'!V1373)</f>
        <v/>
      </c>
      <c r="L1376" s="40" t="str">
        <f>IF('Student Record'!W1373="","",'Student Record'!W1373)</f>
        <v/>
      </c>
    </row>
    <row r="1377" spans="1:12" ht="20.100000000000001" customHeight="1" x14ac:dyDescent="0.25">
      <c r="A1377" s="39" t="str">
        <f>IF(Table1[[#This Row],[Name of Student]]="","",ROWS($A$1:A1373))</f>
        <v/>
      </c>
      <c r="B1377" s="36" t="str">
        <f>IF('Student Record'!A1374="","",'Student Record'!A1374)&amp;" "&amp;IF('Student Record'!B1374="","",'Student Record'!B1374)</f>
        <v xml:space="preserve"> </v>
      </c>
      <c r="C1377" s="35" t="str">
        <f>IF('Student Record'!C1374="","",'Student Record'!C1374)</f>
        <v/>
      </c>
      <c r="D1377" s="41" t="str">
        <f>IF('Student Record'!K1374="","",'Student Record'!K1374)</f>
        <v/>
      </c>
      <c r="E1377" s="41" t="str">
        <f>IF('Student Record'!E1374="","",'Student Record'!E1374)</f>
        <v/>
      </c>
      <c r="F1377" s="41" t="str">
        <f>IF('Student Record'!G1374="","",'Student Record'!G1374)</f>
        <v/>
      </c>
      <c r="G1377" s="41" t="str">
        <f>IF('Student Record'!H1374="","",'Student Record'!H1374)</f>
        <v/>
      </c>
      <c r="H1377" s="44" t="str">
        <f>IF('Student Record'!J1374="","",'Student Record'!J1374)</f>
        <v/>
      </c>
      <c r="I1377" s="44" t="str">
        <f>IF('Student Record'!D1374="","",'Student Record'!D1374)</f>
        <v/>
      </c>
      <c r="J1377" s="35" t="str">
        <f>IF('Student Record'!T1374="","",'Student Record'!T1374)</f>
        <v/>
      </c>
      <c r="K1377" s="35" t="str">
        <f>IF('Student Record'!V1374="","",'Student Record'!V1374)</f>
        <v/>
      </c>
      <c r="L1377" s="40" t="str">
        <f>IF('Student Record'!W1374="","",'Student Record'!W1374)</f>
        <v/>
      </c>
    </row>
    <row r="1378" spans="1:12" ht="20.100000000000001" customHeight="1" x14ac:dyDescent="0.25">
      <c r="A1378" s="39" t="str">
        <f>IF(Table1[[#This Row],[Name of Student]]="","",ROWS($A$1:A1374))</f>
        <v/>
      </c>
      <c r="B1378" s="36" t="str">
        <f>IF('Student Record'!A1375="","",'Student Record'!A1375)&amp;" "&amp;IF('Student Record'!B1375="","",'Student Record'!B1375)</f>
        <v xml:space="preserve"> </v>
      </c>
      <c r="C1378" s="35" t="str">
        <f>IF('Student Record'!C1375="","",'Student Record'!C1375)</f>
        <v/>
      </c>
      <c r="D1378" s="41" t="str">
        <f>IF('Student Record'!K1375="","",'Student Record'!K1375)</f>
        <v/>
      </c>
      <c r="E1378" s="41" t="str">
        <f>IF('Student Record'!E1375="","",'Student Record'!E1375)</f>
        <v/>
      </c>
      <c r="F1378" s="41" t="str">
        <f>IF('Student Record'!G1375="","",'Student Record'!G1375)</f>
        <v/>
      </c>
      <c r="G1378" s="41" t="str">
        <f>IF('Student Record'!H1375="","",'Student Record'!H1375)</f>
        <v/>
      </c>
      <c r="H1378" s="44" t="str">
        <f>IF('Student Record'!J1375="","",'Student Record'!J1375)</f>
        <v/>
      </c>
      <c r="I1378" s="44" t="str">
        <f>IF('Student Record'!D1375="","",'Student Record'!D1375)</f>
        <v/>
      </c>
      <c r="J1378" s="35" t="str">
        <f>IF('Student Record'!T1375="","",'Student Record'!T1375)</f>
        <v/>
      </c>
      <c r="K1378" s="35" t="str">
        <f>IF('Student Record'!V1375="","",'Student Record'!V1375)</f>
        <v/>
      </c>
      <c r="L1378" s="40" t="str">
        <f>IF('Student Record'!W1375="","",'Student Record'!W1375)</f>
        <v/>
      </c>
    </row>
    <row r="1379" spans="1:12" ht="20.100000000000001" customHeight="1" x14ac:dyDescent="0.25">
      <c r="A1379" s="39" t="str">
        <f>IF(Table1[[#This Row],[Name of Student]]="","",ROWS($A$1:A1375))</f>
        <v/>
      </c>
      <c r="B1379" s="36" t="str">
        <f>IF('Student Record'!A1376="","",'Student Record'!A1376)&amp;" "&amp;IF('Student Record'!B1376="","",'Student Record'!B1376)</f>
        <v xml:space="preserve"> </v>
      </c>
      <c r="C1379" s="35" t="str">
        <f>IF('Student Record'!C1376="","",'Student Record'!C1376)</f>
        <v/>
      </c>
      <c r="D1379" s="41" t="str">
        <f>IF('Student Record'!K1376="","",'Student Record'!K1376)</f>
        <v/>
      </c>
      <c r="E1379" s="41" t="str">
        <f>IF('Student Record'!E1376="","",'Student Record'!E1376)</f>
        <v/>
      </c>
      <c r="F1379" s="41" t="str">
        <f>IF('Student Record'!G1376="","",'Student Record'!G1376)</f>
        <v/>
      </c>
      <c r="G1379" s="41" t="str">
        <f>IF('Student Record'!H1376="","",'Student Record'!H1376)</f>
        <v/>
      </c>
      <c r="H1379" s="44" t="str">
        <f>IF('Student Record'!J1376="","",'Student Record'!J1376)</f>
        <v/>
      </c>
      <c r="I1379" s="44" t="str">
        <f>IF('Student Record'!D1376="","",'Student Record'!D1376)</f>
        <v/>
      </c>
      <c r="J1379" s="35" t="str">
        <f>IF('Student Record'!T1376="","",'Student Record'!T1376)</f>
        <v/>
      </c>
      <c r="K1379" s="35" t="str">
        <f>IF('Student Record'!V1376="","",'Student Record'!V1376)</f>
        <v/>
      </c>
      <c r="L1379" s="40" t="str">
        <f>IF('Student Record'!W1376="","",'Student Record'!W1376)</f>
        <v/>
      </c>
    </row>
    <row r="1380" spans="1:12" ht="20.100000000000001" customHeight="1" x14ac:dyDescent="0.25">
      <c r="A1380" s="39" t="str">
        <f>IF(Table1[[#This Row],[Name of Student]]="","",ROWS($A$1:A1376))</f>
        <v/>
      </c>
      <c r="B1380" s="36" t="str">
        <f>IF('Student Record'!A1377="","",'Student Record'!A1377)&amp;" "&amp;IF('Student Record'!B1377="","",'Student Record'!B1377)</f>
        <v xml:space="preserve"> </v>
      </c>
      <c r="C1380" s="35" t="str">
        <f>IF('Student Record'!C1377="","",'Student Record'!C1377)</f>
        <v/>
      </c>
      <c r="D1380" s="41" t="str">
        <f>IF('Student Record'!K1377="","",'Student Record'!K1377)</f>
        <v/>
      </c>
      <c r="E1380" s="41" t="str">
        <f>IF('Student Record'!E1377="","",'Student Record'!E1377)</f>
        <v/>
      </c>
      <c r="F1380" s="41" t="str">
        <f>IF('Student Record'!G1377="","",'Student Record'!G1377)</f>
        <v/>
      </c>
      <c r="G1380" s="41" t="str">
        <f>IF('Student Record'!H1377="","",'Student Record'!H1377)</f>
        <v/>
      </c>
      <c r="H1380" s="44" t="str">
        <f>IF('Student Record'!J1377="","",'Student Record'!J1377)</f>
        <v/>
      </c>
      <c r="I1380" s="44" t="str">
        <f>IF('Student Record'!D1377="","",'Student Record'!D1377)</f>
        <v/>
      </c>
      <c r="J1380" s="35" t="str">
        <f>IF('Student Record'!T1377="","",'Student Record'!T1377)</f>
        <v/>
      </c>
      <c r="K1380" s="35" t="str">
        <f>IF('Student Record'!V1377="","",'Student Record'!V1377)</f>
        <v/>
      </c>
      <c r="L1380" s="40" t="str">
        <f>IF('Student Record'!W1377="","",'Student Record'!W1377)</f>
        <v/>
      </c>
    </row>
    <row r="1381" spans="1:12" ht="20.100000000000001" customHeight="1" x14ac:dyDescent="0.25">
      <c r="A1381" s="39" t="str">
        <f>IF(Table1[[#This Row],[Name of Student]]="","",ROWS($A$1:A1377))</f>
        <v/>
      </c>
      <c r="B1381" s="36" t="str">
        <f>IF('Student Record'!A1378="","",'Student Record'!A1378)&amp;" "&amp;IF('Student Record'!B1378="","",'Student Record'!B1378)</f>
        <v xml:space="preserve"> </v>
      </c>
      <c r="C1381" s="35" t="str">
        <f>IF('Student Record'!C1378="","",'Student Record'!C1378)</f>
        <v/>
      </c>
      <c r="D1381" s="41" t="str">
        <f>IF('Student Record'!K1378="","",'Student Record'!K1378)</f>
        <v/>
      </c>
      <c r="E1381" s="41" t="str">
        <f>IF('Student Record'!E1378="","",'Student Record'!E1378)</f>
        <v/>
      </c>
      <c r="F1381" s="41" t="str">
        <f>IF('Student Record'!G1378="","",'Student Record'!G1378)</f>
        <v/>
      </c>
      <c r="G1381" s="41" t="str">
        <f>IF('Student Record'!H1378="","",'Student Record'!H1378)</f>
        <v/>
      </c>
      <c r="H1381" s="44" t="str">
        <f>IF('Student Record'!J1378="","",'Student Record'!J1378)</f>
        <v/>
      </c>
      <c r="I1381" s="44" t="str">
        <f>IF('Student Record'!D1378="","",'Student Record'!D1378)</f>
        <v/>
      </c>
      <c r="J1381" s="35" t="str">
        <f>IF('Student Record'!T1378="","",'Student Record'!T1378)</f>
        <v/>
      </c>
      <c r="K1381" s="35" t="str">
        <f>IF('Student Record'!V1378="","",'Student Record'!V1378)</f>
        <v/>
      </c>
      <c r="L1381" s="40" t="str">
        <f>IF('Student Record'!W1378="","",'Student Record'!W1378)</f>
        <v/>
      </c>
    </row>
    <row r="1382" spans="1:12" ht="20.100000000000001" customHeight="1" x14ac:dyDescent="0.25">
      <c r="A1382" s="39" t="str">
        <f>IF(Table1[[#This Row],[Name of Student]]="","",ROWS($A$1:A1378))</f>
        <v/>
      </c>
      <c r="B1382" s="36" t="str">
        <f>IF('Student Record'!A1379="","",'Student Record'!A1379)&amp;" "&amp;IF('Student Record'!B1379="","",'Student Record'!B1379)</f>
        <v xml:space="preserve"> </v>
      </c>
      <c r="C1382" s="35" t="str">
        <f>IF('Student Record'!C1379="","",'Student Record'!C1379)</f>
        <v/>
      </c>
      <c r="D1382" s="41" t="str">
        <f>IF('Student Record'!K1379="","",'Student Record'!K1379)</f>
        <v/>
      </c>
      <c r="E1382" s="41" t="str">
        <f>IF('Student Record'!E1379="","",'Student Record'!E1379)</f>
        <v/>
      </c>
      <c r="F1382" s="41" t="str">
        <f>IF('Student Record'!G1379="","",'Student Record'!G1379)</f>
        <v/>
      </c>
      <c r="G1382" s="41" t="str">
        <f>IF('Student Record'!H1379="","",'Student Record'!H1379)</f>
        <v/>
      </c>
      <c r="H1382" s="44" t="str">
        <f>IF('Student Record'!J1379="","",'Student Record'!J1379)</f>
        <v/>
      </c>
      <c r="I1382" s="44" t="str">
        <f>IF('Student Record'!D1379="","",'Student Record'!D1379)</f>
        <v/>
      </c>
      <c r="J1382" s="35" t="str">
        <f>IF('Student Record'!T1379="","",'Student Record'!T1379)</f>
        <v/>
      </c>
      <c r="K1382" s="35" t="str">
        <f>IF('Student Record'!V1379="","",'Student Record'!V1379)</f>
        <v/>
      </c>
      <c r="L1382" s="40" t="str">
        <f>IF('Student Record'!W1379="","",'Student Record'!W1379)</f>
        <v/>
      </c>
    </row>
    <row r="1383" spans="1:12" ht="20.100000000000001" customHeight="1" x14ac:dyDescent="0.25">
      <c r="A1383" s="39" t="str">
        <f>IF(Table1[[#This Row],[Name of Student]]="","",ROWS($A$1:A1379))</f>
        <v/>
      </c>
      <c r="B1383" s="36" t="str">
        <f>IF('Student Record'!A1380="","",'Student Record'!A1380)&amp;" "&amp;IF('Student Record'!B1380="","",'Student Record'!B1380)</f>
        <v xml:space="preserve"> </v>
      </c>
      <c r="C1383" s="35" t="str">
        <f>IF('Student Record'!C1380="","",'Student Record'!C1380)</f>
        <v/>
      </c>
      <c r="D1383" s="41" t="str">
        <f>IF('Student Record'!K1380="","",'Student Record'!K1380)</f>
        <v/>
      </c>
      <c r="E1383" s="41" t="str">
        <f>IF('Student Record'!E1380="","",'Student Record'!E1380)</f>
        <v/>
      </c>
      <c r="F1383" s="41" t="str">
        <f>IF('Student Record'!G1380="","",'Student Record'!G1380)</f>
        <v/>
      </c>
      <c r="G1383" s="41" t="str">
        <f>IF('Student Record'!H1380="","",'Student Record'!H1380)</f>
        <v/>
      </c>
      <c r="H1383" s="44" t="str">
        <f>IF('Student Record'!J1380="","",'Student Record'!J1380)</f>
        <v/>
      </c>
      <c r="I1383" s="44" t="str">
        <f>IF('Student Record'!D1380="","",'Student Record'!D1380)</f>
        <v/>
      </c>
      <c r="J1383" s="35" t="str">
        <f>IF('Student Record'!T1380="","",'Student Record'!T1380)</f>
        <v/>
      </c>
      <c r="K1383" s="35" t="str">
        <f>IF('Student Record'!V1380="","",'Student Record'!V1380)</f>
        <v/>
      </c>
      <c r="L1383" s="40" t="str">
        <f>IF('Student Record'!W1380="","",'Student Record'!W1380)</f>
        <v/>
      </c>
    </row>
    <row r="1384" spans="1:12" ht="20.100000000000001" customHeight="1" x14ac:dyDescent="0.25">
      <c r="A1384" s="39" t="str">
        <f>IF(Table1[[#This Row],[Name of Student]]="","",ROWS($A$1:A1380))</f>
        <v/>
      </c>
      <c r="B1384" s="36" t="str">
        <f>IF('Student Record'!A1381="","",'Student Record'!A1381)&amp;" "&amp;IF('Student Record'!B1381="","",'Student Record'!B1381)</f>
        <v xml:space="preserve"> </v>
      </c>
      <c r="C1384" s="35" t="str">
        <f>IF('Student Record'!C1381="","",'Student Record'!C1381)</f>
        <v/>
      </c>
      <c r="D1384" s="41" t="str">
        <f>IF('Student Record'!K1381="","",'Student Record'!K1381)</f>
        <v/>
      </c>
      <c r="E1384" s="41" t="str">
        <f>IF('Student Record'!E1381="","",'Student Record'!E1381)</f>
        <v/>
      </c>
      <c r="F1384" s="41" t="str">
        <f>IF('Student Record'!G1381="","",'Student Record'!G1381)</f>
        <v/>
      </c>
      <c r="G1384" s="41" t="str">
        <f>IF('Student Record'!H1381="","",'Student Record'!H1381)</f>
        <v/>
      </c>
      <c r="H1384" s="44" t="str">
        <f>IF('Student Record'!J1381="","",'Student Record'!J1381)</f>
        <v/>
      </c>
      <c r="I1384" s="44" t="str">
        <f>IF('Student Record'!D1381="","",'Student Record'!D1381)</f>
        <v/>
      </c>
      <c r="J1384" s="35" t="str">
        <f>IF('Student Record'!T1381="","",'Student Record'!T1381)</f>
        <v/>
      </c>
      <c r="K1384" s="35" t="str">
        <f>IF('Student Record'!V1381="","",'Student Record'!V1381)</f>
        <v/>
      </c>
      <c r="L1384" s="40" t="str">
        <f>IF('Student Record'!W1381="","",'Student Record'!W1381)</f>
        <v/>
      </c>
    </row>
    <row r="1385" spans="1:12" ht="20.100000000000001" customHeight="1" x14ac:dyDescent="0.25">
      <c r="A1385" s="39" t="str">
        <f>IF(Table1[[#This Row],[Name of Student]]="","",ROWS($A$1:A1381))</f>
        <v/>
      </c>
      <c r="B1385" s="36" t="str">
        <f>IF('Student Record'!A1382="","",'Student Record'!A1382)&amp;" "&amp;IF('Student Record'!B1382="","",'Student Record'!B1382)</f>
        <v xml:space="preserve"> </v>
      </c>
      <c r="C1385" s="35" t="str">
        <f>IF('Student Record'!C1382="","",'Student Record'!C1382)</f>
        <v/>
      </c>
      <c r="D1385" s="41" t="str">
        <f>IF('Student Record'!K1382="","",'Student Record'!K1382)</f>
        <v/>
      </c>
      <c r="E1385" s="41" t="str">
        <f>IF('Student Record'!E1382="","",'Student Record'!E1382)</f>
        <v/>
      </c>
      <c r="F1385" s="41" t="str">
        <f>IF('Student Record'!G1382="","",'Student Record'!G1382)</f>
        <v/>
      </c>
      <c r="G1385" s="41" t="str">
        <f>IF('Student Record'!H1382="","",'Student Record'!H1382)</f>
        <v/>
      </c>
      <c r="H1385" s="44" t="str">
        <f>IF('Student Record'!J1382="","",'Student Record'!J1382)</f>
        <v/>
      </c>
      <c r="I1385" s="44" t="str">
        <f>IF('Student Record'!D1382="","",'Student Record'!D1382)</f>
        <v/>
      </c>
      <c r="J1385" s="35" t="str">
        <f>IF('Student Record'!T1382="","",'Student Record'!T1382)</f>
        <v/>
      </c>
      <c r="K1385" s="35" t="str">
        <f>IF('Student Record'!V1382="","",'Student Record'!V1382)</f>
        <v/>
      </c>
      <c r="L1385" s="40" t="str">
        <f>IF('Student Record'!W1382="","",'Student Record'!W1382)</f>
        <v/>
      </c>
    </row>
    <row r="1386" spans="1:12" ht="20.100000000000001" customHeight="1" x14ac:dyDescent="0.25">
      <c r="A1386" s="39" t="str">
        <f>IF(Table1[[#This Row],[Name of Student]]="","",ROWS($A$1:A1382))</f>
        <v/>
      </c>
      <c r="B1386" s="36" t="str">
        <f>IF('Student Record'!A1383="","",'Student Record'!A1383)&amp;" "&amp;IF('Student Record'!B1383="","",'Student Record'!B1383)</f>
        <v xml:space="preserve"> </v>
      </c>
      <c r="C1386" s="35" t="str">
        <f>IF('Student Record'!C1383="","",'Student Record'!C1383)</f>
        <v/>
      </c>
      <c r="D1386" s="41" t="str">
        <f>IF('Student Record'!K1383="","",'Student Record'!K1383)</f>
        <v/>
      </c>
      <c r="E1386" s="41" t="str">
        <f>IF('Student Record'!E1383="","",'Student Record'!E1383)</f>
        <v/>
      </c>
      <c r="F1386" s="41" t="str">
        <f>IF('Student Record'!G1383="","",'Student Record'!G1383)</f>
        <v/>
      </c>
      <c r="G1386" s="41" t="str">
        <f>IF('Student Record'!H1383="","",'Student Record'!H1383)</f>
        <v/>
      </c>
      <c r="H1386" s="44" t="str">
        <f>IF('Student Record'!J1383="","",'Student Record'!J1383)</f>
        <v/>
      </c>
      <c r="I1386" s="44" t="str">
        <f>IF('Student Record'!D1383="","",'Student Record'!D1383)</f>
        <v/>
      </c>
      <c r="J1386" s="35" t="str">
        <f>IF('Student Record'!T1383="","",'Student Record'!T1383)</f>
        <v/>
      </c>
      <c r="K1386" s="35" t="str">
        <f>IF('Student Record'!V1383="","",'Student Record'!V1383)</f>
        <v/>
      </c>
      <c r="L1386" s="40" t="str">
        <f>IF('Student Record'!W1383="","",'Student Record'!W1383)</f>
        <v/>
      </c>
    </row>
    <row r="1387" spans="1:12" ht="20.100000000000001" customHeight="1" x14ac:dyDescent="0.25">
      <c r="A1387" s="39" t="str">
        <f>IF(Table1[[#This Row],[Name of Student]]="","",ROWS($A$1:A1383))</f>
        <v/>
      </c>
      <c r="B1387" s="36" t="str">
        <f>IF('Student Record'!A1384="","",'Student Record'!A1384)&amp;" "&amp;IF('Student Record'!B1384="","",'Student Record'!B1384)</f>
        <v xml:space="preserve"> </v>
      </c>
      <c r="C1387" s="35" t="str">
        <f>IF('Student Record'!C1384="","",'Student Record'!C1384)</f>
        <v/>
      </c>
      <c r="D1387" s="41" t="str">
        <f>IF('Student Record'!K1384="","",'Student Record'!K1384)</f>
        <v/>
      </c>
      <c r="E1387" s="41" t="str">
        <f>IF('Student Record'!E1384="","",'Student Record'!E1384)</f>
        <v/>
      </c>
      <c r="F1387" s="41" t="str">
        <f>IF('Student Record'!G1384="","",'Student Record'!G1384)</f>
        <v/>
      </c>
      <c r="G1387" s="41" t="str">
        <f>IF('Student Record'!H1384="","",'Student Record'!H1384)</f>
        <v/>
      </c>
      <c r="H1387" s="44" t="str">
        <f>IF('Student Record'!J1384="","",'Student Record'!J1384)</f>
        <v/>
      </c>
      <c r="I1387" s="44" t="str">
        <f>IF('Student Record'!D1384="","",'Student Record'!D1384)</f>
        <v/>
      </c>
      <c r="J1387" s="35" t="str">
        <f>IF('Student Record'!T1384="","",'Student Record'!T1384)</f>
        <v/>
      </c>
      <c r="K1387" s="35" t="str">
        <f>IF('Student Record'!V1384="","",'Student Record'!V1384)</f>
        <v/>
      </c>
      <c r="L1387" s="40" t="str">
        <f>IF('Student Record'!W1384="","",'Student Record'!W1384)</f>
        <v/>
      </c>
    </row>
    <row r="1388" spans="1:12" ht="20.100000000000001" customHeight="1" x14ac:dyDescent="0.25">
      <c r="A1388" s="39" t="str">
        <f>IF(Table1[[#This Row],[Name of Student]]="","",ROWS($A$1:A1384))</f>
        <v/>
      </c>
      <c r="B1388" s="36" t="str">
        <f>IF('Student Record'!A1385="","",'Student Record'!A1385)&amp;" "&amp;IF('Student Record'!B1385="","",'Student Record'!B1385)</f>
        <v xml:space="preserve"> </v>
      </c>
      <c r="C1388" s="35" t="str">
        <f>IF('Student Record'!C1385="","",'Student Record'!C1385)</f>
        <v/>
      </c>
      <c r="D1388" s="41" t="str">
        <f>IF('Student Record'!K1385="","",'Student Record'!K1385)</f>
        <v/>
      </c>
      <c r="E1388" s="41" t="str">
        <f>IF('Student Record'!E1385="","",'Student Record'!E1385)</f>
        <v/>
      </c>
      <c r="F1388" s="41" t="str">
        <f>IF('Student Record'!G1385="","",'Student Record'!G1385)</f>
        <v/>
      </c>
      <c r="G1388" s="41" t="str">
        <f>IF('Student Record'!H1385="","",'Student Record'!H1385)</f>
        <v/>
      </c>
      <c r="H1388" s="44" t="str">
        <f>IF('Student Record'!J1385="","",'Student Record'!J1385)</f>
        <v/>
      </c>
      <c r="I1388" s="44" t="str">
        <f>IF('Student Record'!D1385="","",'Student Record'!D1385)</f>
        <v/>
      </c>
      <c r="J1388" s="35" t="str">
        <f>IF('Student Record'!T1385="","",'Student Record'!T1385)</f>
        <v/>
      </c>
      <c r="K1388" s="35" t="str">
        <f>IF('Student Record'!V1385="","",'Student Record'!V1385)</f>
        <v/>
      </c>
      <c r="L1388" s="40" t="str">
        <f>IF('Student Record'!W1385="","",'Student Record'!W1385)</f>
        <v/>
      </c>
    </row>
    <row r="1389" spans="1:12" ht="20.100000000000001" customHeight="1" x14ac:dyDescent="0.25">
      <c r="A1389" s="39" t="str">
        <f>IF(Table1[[#This Row],[Name of Student]]="","",ROWS($A$1:A1385))</f>
        <v/>
      </c>
      <c r="B1389" s="36" t="str">
        <f>IF('Student Record'!A1386="","",'Student Record'!A1386)&amp;" "&amp;IF('Student Record'!B1386="","",'Student Record'!B1386)</f>
        <v xml:space="preserve"> </v>
      </c>
      <c r="C1389" s="35" t="str">
        <f>IF('Student Record'!C1386="","",'Student Record'!C1386)</f>
        <v/>
      </c>
      <c r="D1389" s="41" t="str">
        <f>IF('Student Record'!K1386="","",'Student Record'!K1386)</f>
        <v/>
      </c>
      <c r="E1389" s="41" t="str">
        <f>IF('Student Record'!E1386="","",'Student Record'!E1386)</f>
        <v/>
      </c>
      <c r="F1389" s="41" t="str">
        <f>IF('Student Record'!G1386="","",'Student Record'!G1386)</f>
        <v/>
      </c>
      <c r="G1389" s="41" t="str">
        <f>IF('Student Record'!H1386="","",'Student Record'!H1386)</f>
        <v/>
      </c>
      <c r="H1389" s="44" t="str">
        <f>IF('Student Record'!J1386="","",'Student Record'!J1386)</f>
        <v/>
      </c>
      <c r="I1389" s="44" t="str">
        <f>IF('Student Record'!D1386="","",'Student Record'!D1386)</f>
        <v/>
      </c>
      <c r="J1389" s="35" t="str">
        <f>IF('Student Record'!T1386="","",'Student Record'!T1386)</f>
        <v/>
      </c>
      <c r="K1389" s="35" t="str">
        <f>IF('Student Record'!V1386="","",'Student Record'!V1386)</f>
        <v/>
      </c>
      <c r="L1389" s="40" t="str">
        <f>IF('Student Record'!W1386="","",'Student Record'!W1386)</f>
        <v/>
      </c>
    </row>
    <row r="1390" spans="1:12" ht="20.100000000000001" customHeight="1" x14ac:dyDescent="0.25">
      <c r="A1390" s="39" t="str">
        <f>IF(Table1[[#This Row],[Name of Student]]="","",ROWS($A$1:A1386))</f>
        <v/>
      </c>
      <c r="B1390" s="36" t="str">
        <f>IF('Student Record'!A1387="","",'Student Record'!A1387)&amp;" "&amp;IF('Student Record'!B1387="","",'Student Record'!B1387)</f>
        <v xml:space="preserve"> </v>
      </c>
      <c r="C1390" s="35" t="str">
        <f>IF('Student Record'!C1387="","",'Student Record'!C1387)</f>
        <v/>
      </c>
      <c r="D1390" s="41" t="str">
        <f>IF('Student Record'!K1387="","",'Student Record'!K1387)</f>
        <v/>
      </c>
      <c r="E1390" s="41" t="str">
        <f>IF('Student Record'!E1387="","",'Student Record'!E1387)</f>
        <v/>
      </c>
      <c r="F1390" s="41" t="str">
        <f>IF('Student Record'!G1387="","",'Student Record'!G1387)</f>
        <v/>
      </c>
      <c r="G1390" s="41" t="str">
        <f>IF('Student Record'!H1387="","",'Student Record'!H1387)</f>
        <v/>
      </c>
      <c r="H1390" s="44" t="str">
        <f>IF('Student Record'!J1387="","",'Student Record'!J1387)</f>
        <v/>
      </c>
      <c r="I1390" s="44" t="str">
        <f>IF('Student Record'!D1387="","",'Student Record'!D1387)</f>
        <v/>
      </c>
      <c r="J1390" s="35" t="str">
        <f>IF('Student Record'!T1387="","",'Student Record'!T1387)</f>
        <v/>
      </c>
      <c r="K1390" s="35" t="str">
        <f>IF('Student Record'!V1387="","",'Student Record'!V1387)</f>
        <v/>
      </c>
      <c r="L1390" s="40" t="str">
        <f>IF('Student Record'!W1387="","",'Student Record'!W1387)</f>
        <v/>
      </c>
    </row>
    <row r="1391" spans="1:12" ht="20.100000000000001" customHeight="1" x14ac:dyDescent="0.25">
      <c r="A1391" s="39" t="str">
        <f>IF(Table1[[#This Row],[Name of Student]]="","",ROWS($A$1:A1387))</f>
        <v/>
      </c>
      <c r="B1391" s="36" t="str">
        <f>IF('Student Record'!A1388="","",'Student Record'!A1388)&amp;" "&amp;IF('Student Record'!B1388="","",'Student Record'!B1388)</f>
        <v xml:space="preserve"> </v>
      </c>
      <c r="C1391" s="35" t="str">
        <f>IF('Student Record'!C1388="","",'Student Record'!C1388)</f>
        <v/>
      </c>
      <c r="D1391" s="41" t="str">
        <f>IF('Student Record'!K1388="","",'Student Record'!K1388)</f>
        <v/>
      </c>
      <c r="E1391" s="41" t="str">
        <f>IF('Student Record'!E1388="","",'Student Record'!E1388)</f>
        <v/>
      </c>
      <c r="F1391" s="41" t="str">
        <f>IF('Student Record'!G1388="","",'Student Record'!G1388)</f>
        <v/>
      </c>
      <c r="G1391" s="41" t="str">
        <f>IF('Student Record'!H1388="","",'Student Record'!H1388)</f>
        <v/>
      </c>
      <c r="H1391" s="44" t="str">
        <f>IF('Student Record'!J1388="","",'Student Record'!J1388)</f>
        <v/>
      </c>
      <c r="I1391" s="44" t="str">
        <f>IF('Student Record'!D1388="","",'Student Record'!D1388)</f>
        <v/>
      </c>
      <c r="J1391" s="35" t="str">
        <f>IF('Student Record'!T1388="","",'Student Record'!T1388)</f>
        <v/>
      </c>
      <c r="K1391" s="35" t="str">
        <f>IF('Student Record'!V1388="","",'Student Record'!V1388)</f>
        <v/>
      </c>
      <c r="L1391" s="40" t="str">
        <f>IF('Student Record'!W1388="","",'Student Record'!W1388)</f>
        <v/>
      </c>
    </row>
    <row r="1392" spans="1:12" ht="20.100000000000001" customHeight="1" x14ac:dyDescent="0.25">
      <c r="A1392" s="39" t="str">
        <f>IF(Table1[[#This Row],[Name of Student]]="","",ROWS($A$1:A1388))</f>
        <v/>
      </c>
      <c r="B1392" s="36" t="str">
        <f>IF('Student Record'!A1389="","",'Student Record'!A1389)&amp;" "&amp;IF('Student Record'!B1389="","",'Student Record'!B1389)</f>
        <v xml:space="preserve"> </v>
      </c>
      <c r="C1392" s="35" t="str">
        <f>IF('Student Record'!C1389="","",'Student Record'!C1389)</f>
        <v/>
      </c>
      <c r="D1392" s="41" t="str">
        <f>IF('Student Record'!K1389="","",'Student Record'!K1389)</f>
        <v/>
      </c>
      <c r="E1392" s="41" t="str">
        <f>IF('Student Record'!E1389="","",'Student Record'!E1389)</f>
        <v/>
      </c>
      <c r="F1392" s="41" t="str">
        <f>IF('Student Record'!G1389="","",'Student Record'!G1389)</f>
        <v/>
      </c>
      <c r="G1392" s="41" t="str">
        <f>IF('Student Record'!H1389="","",'Student Record'!H1389)</f>
        <v/>
      </c>
      <c r="H1392" s="44" t="str">
        <f>IF('Student Record'!J1389="","",'Student Record'!J1389)</f>
        <v/>
      </c>
      <c r="I1392" s="44" t="str">
        <f>IF('Student Record'!D1389="","",'Student Record'!D1389)</f>
        <v/>
      </c>
      <c r="J1392" s="35" t="str">
        <f>IF('Student Record'!T1389="","",'Student Record'!T1389)</f>
        <v/>
      </c>
      <c r="K1392" s="35" t="str">
        <f>IF('Student Record'!V1389="","",'Student Record'!V1389)</f>
        <v/>
      </c>
      <c r="L1392" s="40" t="str">
        <f>IF('Student Record'!W1389="","",'Student Record'!W1389)</f>
        <v/>
      </c>
    </row>
    <row r="1393" spans="1:12" ht="20.100000000000001" customHeight="1" x14ac:dyDescent="0.25">
      <c r="A1393" s="39" t="str">
        <f>IF(Table1[[#This Row],[Name of Student]]="","",ROWS($A$1:A1389))</f>
        <v/>
      </c>
      <c r="B1393" s="36" t="str">
        <f>IF('Student Record'!A1390="","",'Student Record'!A1390)&amp;" "&amp;IF('Student Record'!B1390="","",'Student Record'!B1390)</f>
        <v xml:space="preserve"> </v>
      </c>
      <c r="C1393" s="35" t="str">
        <f>IF('Student Record'!C1390="","",'Student Record'!C1390)</f>
        <v/>
      </c>
      <c r="D1393" s="41" t="str">
        <f>IF('Student Record'!K1390="","",'Student Record'!K1390)</f>
        <v/>
      </c>
      <c r="E1393" s="41" t="str">
        <f>IF('Student Record'!E1390="","",'Student Record'!E1390)</f>
        <v/>
      </c>
      <c r="F1393" s="41" t="str">
        <f>IF('Student Record'!G1390="","",'Student Record'!G1390)</f>
        <v/>
      </c>
      <c r="G1393" s="41" t="str">
        <f>IF('Student Record'!H1390="","",'Student Record'!H1390)</f>
        <v/>
      </c>
      <c r="H1393" s="44" t="str">
        <f>IF('Student Record'!J1390="","",'Student Record'!J1390)</f>
        <v/>
      </c>
      <c r="I1393" s="44" t="str">
        <f>IF('Student Record'!D1390="","",'Student Record'!D1390)</f>
        <v/>
      </c>
      <c r="J1393" s="35" t="str">
        <f>IF('Student Record'!T1390="","",'Student Record'!T1390)</f>
        <v/>
      </c>
      <c r="K1393" s="35" t="str">
        <f>IF('Student Record'!V1390="","",'Student Record'!V1390)</f>
        <v/>
      </c>
      <c r="L1393" s="40" t="str">
        <f>IF('Student Record'!W1390="","",'Student Record'!W1390)</f>
        <v/>
      </c>
    </row>
    <row r="1394" spans="1:12" ht="20.100000000000001" customHeight="1" x14ac:dyDescent="0.25">
      <c r="A1394" s="39" t="str">
        <f>IF(Table1[[#This Row],[Name of Student]]="","",ROWS($A$1:A1390))</f>
        <v/>
      </c>
      <c r="B1394" s="36" t="str">
        <f>IF('Student Record'!A1391="","",'Student Record'!A1391)&amp;" "&amp;IF('Student Record'!B1391="","",'Student Record'!B1391)</f>
        <v xml:space="preserve"> </v>
      </c>
      <c r="C1394" s="35" t="str">
        <f>IF('Student Record'!C1391="","",'Student Record'!C1391)</f>
        <v/>
      </c>
      <c r="D1394" s="41" t="str">
        <f>IF('Student Record'!K1391="","",'Student Record'!K1391)</f>
        <v/>
      </c>
      <c r="E1394" s="41" t="str">
        <f>IF('Student Record'!E1391="","",'Student Record'!E1391)</f>
        <v/>
      </c>
      <c r="F1394" s="41" t="str">
        <f>IF('Student Record'!G1391="","",'Student Record'!G1391)</f>
        <v/>
      </c>
      <c r="G1394" s="41" t="str">
        <f>IF('Student Record'!H1391="","",'Student Record'!H1391)</f>
        <v/>
      </c>
      <c r="H1394" s="44" t="str">
        <f>IF('Student Record'!J1391="","",'Student Record'!J1391)</f>
        <v/>
      </c>
      <c r="I1394" s="44" t="str">
        <f>IF('Student Record'!D1391="","",'Student Record'!D1391)</f>
        <v/>
      </c>
      <c r="J1394" s="35" t="str">
        <f>IF('Student Record'!T1391="","",'Student Record'!T1391)</f>
        <v/>
      </c>
      <c r="K1394" s="35" t="str">
        <f>IF('Student Record'!V1391="","",'Student Record'!V1391)</f>
        <v/>
      </c>
      <c r="L1394" s="40" t="str">
        <f>IF('Student Record'!W1391="","",'Student Record'!W1391)</f>
        <v/>
      </c>
    </row>
    <row r="1395" spans="1:12" ht="20.100000000000001" customHeight="1" x14ac:dyDescent="0.25">
      <c r="A1395" s="39" t="str">
        <f>IF(Table1[[#This Row],[Name of Student]]="","",ROWS($A$1:A1391))</f>
        <v/>
      </c>
      <c r="B1395" s="36" t="str">
        <f>IF('Student Record'!A1392="","",'Student Record'!A1392)&amp;" "&amp;IF('Student Record'!B1392="","",'Student Record'!B1392)</f>
        <v xml:space="preserve"> </v>
      </c>
      <c r="C1395" s="35" t="str">
        <f>IF('Student Record'!C1392="","",'Student Record'!C1392)</f>
        <v/>
      </c>
      <c r="D1395" s="41" t="str">
        <f>IF('Student Record'!K1392="","",'Student Record'!K1392)</f>
        <v/>
      </c>
      <c r="E1395" s="41" t="str">
        <f>IF('Student Record'!E1392="","",'Student Record'!E1392)</f>
        <v/>
      </c>
      <c r="F1395" s="41" t="str">
        <f>IF('Student Record'!G1392="","",'Student Record'!G1392)</f>
        <v/>
      </c>
      <c r="G1395" s="41" t="str">
        <f>IF('Student Record'!H1392="","",'Student Record'!H1392)</f>
        <v/>
      </c>
      <c r="H1395" s="44" t="str">
        <f>IF('Student Record'!J1392="","",'Student Record'!J1392)</f>
        <v/>
      </c>
      <c r="I1395" s="44" t="str">
        <f>IF('Student Record'!D1392="","",'Student Record'!D1392)</f>
        <v/>
      </c>
      <c r="J1395" s="35" t="str">
        <f>IF('Student Record'!T1392="","",'Student Record'!T1392)</f>
        <v/>
      </c>
      <c r="K1395" s="35" t="str">
        <f>IF('Student Record'!V1392="","",'Student Record'!V1392)</f>
        <v/>
      </c>
      <c r="L1395" s="40" t="str">
        <f>IF('Student Record'!W1392="","",'Student Record'!W1392)</f>
        <v/>
      </c>
    </row>
    <row r="1396" spans="1:12" ht="20.100000000000001" customHeight="1" x14ac:dyDescent="0.25">
      <c r="A1396" s="39" t="str">
        <f>IF(Table1[[#This Row],[Name of Student]]="","",ROWS($A$1:A1392))</f>
        <v/>
      </c>
      <c r="B1396" s="36" t="str">
        <f>IF('Student Record'!A1393="","",'Student Record'!A1393)&amp;" "&amp;IF('Student Record'!B1393="","",'Student Record'!B1393)</f>
        <v xml:space="preserve"> </v>
      </c>
      <c r="C1396" s="35" t="str">
        <f>IF('Student Record'!C1393="","",'Student Record'!C1393)</f>
        <v/>
      </c>
      <c r="D1396" s="41" t="str">
        <f>IF('Student Record'!K1393="","",'Student Record'!K1393)</f>
        <v/>
      </c>
      <c r="E1396" s="41" t="str">
        <f>IF('Student Record'!E1393="","",'Student Record'!E1393)</f>
        <v/>
      </c>
      <c r="F1396" s="41" t="str">
        <f>IF('Student Record'!G1393="","",'Student Record'!G1393)</f>
        <v/>
      </c>
      <c r="G1396" s="41" t="str">
        <f>IF('Student Record'!H1393="","",'Student Record'!H1393)</f>
        <v/>
      </c>
      <c r="H1396" s="44" t="str">
        <f>IF('Student Record'!J1393="","",'Student Record'!J1393)</f>
        <v/>
      </c>
      <c r="I1396" s="44" t="str">
        <f>IF('Student Record'!D1393="","",'Student Record'!D1393)</f>
        <v/>
      </c>
      <c r="J1396" s="35" t="str">
        <f>IF('Student Record'!T1393="","",'Student Record'!T1393)</f>
        <v/>
      </c>
      <c r="K1396" s="35" t="str">
        <f>IF('Student Record'!V1393="","",'Student Record'!V1393)</f>
        <v/>
      </c>
      <c r="L1396" s="40" t="str">
        <f>IF('Student Record'!W1393="","",'Student Record'!W1393)</f>
        <v/>
      </c>
    </row>
    <row r="1397" spans="1:12" ht="20.100000000000001" customHeight="1" x14ac:dyDescent="0.25">
      <c r="A1397" s="39" t="str">
        <f>IF(Table1[[#This Row],[Name of Student]]="","",ROWS($A$1:A1393))</f>
        <v/>
      </c>
      <c r="B1397" s="36" t="str">
        <f>IF('Student Record'!A1394="","",'Student Record'!A1394)&amp;" "&amp;IF('Student Record'!B1394="","",'Student Record'!B1394)</f>
        <v xml:space="preserve"> </v>
      </c>
      <c r="C1397" s="35" t="str">
        <f>IF('Student Record'!C1394="","",'Student Record'!C1394)</f>
        <v/>
      </c>
      <c r="D1397" s="41" t="str">
        <f>IF('Student Record'!K1394="","",'Student Record'!K1394)</f>
        <v/>
      </c>
      <c r="E1397" s="41" t="str">
        <f>IF('Student Record'!E1394="","",'Student Record'!E1394)</f>
        <v/>
      </c>
      <c r="F1397" s="41" t="str">
        <f>IF('Student Record'!G1394="","",'Student Record'!G1394)</f>
        <v/>
      </c>
      <c r="G1397" s="41" t="str">
        <f>IF('Student Record'!H1394="","",'Student Record'!H1394)</f>
        <v/>
      </c>
      <c r="H1397" s="44" t="str">
        <f>IF('Student Record'!J1394="","",'Student Record'!J1394)</f>
        <v/>
      </c>
      <c r="I1397" s="44" t="str">
        <f>IF('Student Record'!D1394="","",'Student Record'!D1394)</f>
        <v/>
      </c>
      <c r="J1397" s="35" t="str">
        <f>IF('Student Record'!T1394="","",'Student Record'!T1394)</f>
        <v/>
      </c>
      <c r="K1397" s="35" t="str">
        <f>IF('Student Record'!V1394="","",'Student Record'!V1394)</f>
        <v/>
      </c>
      <c r="L1397" s="40" t="str">
        <f>IF('Student Record'!W1394="","",'Student Record'!W1394)</f>
        <v/>
      </c>
    </row>
    <row r="1398" spans="1:12" ht="20.100000000000001" customHeight="1" x14ac:dyDescent="0.25">
      <c r="A1398" s="39" t="str">
        <f>IF(Table1[[#This Row],[Name of Student]]="","",ROWS($A$1:A1394))</f>
        <v/>
      </c>
      <c r="B1398" s="36" t="str">
        <f>IF('Student Record'!A1395="","",'Student Record'!A1395)&amp;" "&amp;IF('Student Record'!B1395="","",'Student Record'!B1395)</f>
        <v xml:space="preserve"> </v>
      </c>
      <c r="C1398" s="35" t="str">
        <f>IF('Student Record'!C1395="","",'Student Record'!C1395)</f>
        <v/>
      </c>
      <c r="D1398" s="41" t="str">
        <f>IF('Student Record'!K1395="","",'Student Record'!K1395)</f>
        <v/>
      </c>
      <c r="E1398" s="41" t="str">
        <f>IF('Student Record'!E1395="","",'Student Record'!E1395)</f>
        <v/>
      </c>
      <c r="F1398" s="41" t="str">
        <f>IF('Student Record'!G1395="","",'Student Record'!G1395)</f>
        <v/>
      </c>
      <c r="G1398" s="41" t="str">
        <f>IF('Student Record'!H1395="","",'Student Record'!H1395)</f>
        <v/>
      </c>
      <c r="H1398" s="44" t="str">
        <f>IF('Student Record'!J1395="","",'Student Record'!J1395)</f>
        <v/>
      </c>
      <c r="I1398" s="44" t="str">
        <f>IF('Student Record'!D1395="","",'Student Record'!D1395)</f>
        <v/>
      </c>
      <c r="J1398" s="35" t="str">
        <f>IF('Student Record'!T1395="","",'Student Record'!T1395)</f>
        <v/>
      </c>
      <c r="K1398" s="35" t="str">
        <f>IF('Student Record'!V1395="","",'Student Record'!V1395)</f>
        <v/>
      </c>
      <c r="L1398" s="40" t="str">
        <f>IF('Student Record'!W1395="","",'Student Record'!W1395)</f>
        <v/>
      </c>
    </row>
    <row r="1399" spans="1:12" ht="20.100000000000001" customHeight="1" x14ac:dyDescent="0.25">
      <c r="A1399" s="39" t="str">
        <f>IF(Table1[[#This Row],[Name of Student]]="","",ROWS($A$1:A1395))</f>
        <v/>
      </c>
      <c r="B1399" s="36" t="str">
        <f>IF('Student Record'!A1396="","",'Student Record'!A1396)&amp;" "&amp;IF('Student Record'!B1396="","",'Student Record'!B1396)</f>
        <v xml:space="preserve"> </v>
      </c>
      <c r="C1399" s="35" t="str">
        <f>IF('Student Record'!C1396="","",'Student Record'!C1396)</f>
        <v/>
      </c>
      <c r="D1399" s="41" t="str">
        <f>IF('Student Record'!K1396="","",'Student Record'!K1396)</f>
        <v/>
      </c>
      <c r="E1399" s="41" t="str">
        <f>IF('Student Record'!E1396="","",'Student Record'!E1396)</f>
        <v/>
      </c>
      <c r="F1399" s="41" t="str">
        <f>IF('Student Record'!G1396="","",'Student Record'!G1396)</f>
        <v/>
      </c>
      <c r="G1399" s="41" t="str">
        <f>IF('Student Record'!H1396="","",'Student Record'!H1396)</f>
        <v/>
      </c>
      <c r="H1399" s="44" t="str">
        <f>IF('Student Record'!J1396="","",'Student Record'!J1396)</f>
        <v/>
      </c>
      <c r="I1399" s="44" t="str">
        <f>IF('Student Record'!D1396="","",'Student Record'!D1396)</f>
        <v/>
      </c>
      <c r="J1399" s="35" t="str">
        <f>IF('Student Record'!T1396="","",'Student Record'!T1396)</f>
        <v/>
      </c>
      <c r="K1399" s="35" t="str">
        <f>IF('Student Record'!V1396="","",'Student Record'!V1396)</f>
        <v/>
      </c>
      <c r="L1399" s="40" t="str">
        <f>IF('Student Record'!W1396="","",'Student Record'!W1396)</f>
        <v/>
      </c>
    </row>
    <row r="1400" spans="1:12" ht="20.100000000000001" customHeight="1" x14ac:dyDescent="0.25">
      <c r="A1400" s="39" t="str">
        <f>IF(Table1[[#This Row],[Name of Student]]="","",ROWS($A$1:A1396))</f>
        <v/>
      </c>
      <c r="B1400" s="36" t="str">
        <f>IF('Student Record'!A1397="","",'Student Record'!A1397)&amp;" "&amp;IF('Student Record'!B1397="","",'Student Record'!B1397)</f>
        <v xml:space="preserve"> </v>
      </c>
      <c r="C1400" s="35" t="str">
        <f>IF('Student Record'!C1397="","",'Student Record'!C1397)</f>
        <v/>
      </c>
      <c r="D1400" s="41" t="str">
        <f>IF('Student Record'!K1397="","",'Student Record'!K1397)</f>
        <v/>
      </c>
      <c r="E1400" s="41" t="str">
        <f>IF('Student Record'!E1397="","",'Student Record'!E1397)</f>
        <v/>
      </c>
      <c r="F1400" s="41" t="str">
        <f>IF('Student Record'!G1397="","",'Student Record'!G1397)</f>
        <v/>
      </c>
      <c r="G1400" s="41" t="str">
        <f>IF('Student Record'!H1397="","",'Student Record'!H1397)</f>
        <v/>
      </c>
      <c r="H1400" s="44" t="str">
        <f>IF('Student Record'!J1397="","",'Student Record'!J1397)</f>
        <v/>
      </c>
      <c r="I1400" s="44" t="str">
        <f>IF('Student Record'!D1397="","",'Student Record'!D1397)</f>
        <v/>
      </c>
      <c r="J1400" s="35" t="str">
        <f>IF('Student Record'!T1397="","",'Student Record'!T1397)</f>
        <v/>
      </c>
      <c r="K1400" s="35" t="str">
        <f>IF('Student Record'!V1397="","",'Student Record'!V1397)</f>
        <v/>
      </c>
      <c r="L1400" s="40" t="str">
        <f>IF('Student Record'!W1397="","",'Student Record'!W1397)</f>
        <v/>
      </c>
    </row>
    <row r="1401" spans="1:12" ht="20.100000000000001" customHeight="1" x14ac:dyDescent="0.25">
      <c r="A1401" s="39" t="str">
        <f>IF(Table1[[#This Row],[Name of Student]]="","",ROWS($A$1:A1397))</f>
        <v/>
      </c>
      <c r="B1401" s="36" t="str">
        <f>IF('Student Record'!A1398="","",'Student Record'!A1398)&amp;" "&amp;IF('Student Record'!B1398="","",'Student Record'!B1398)</f>
        <v xml:space="preserve"> </v>
      </c>
      <c r="C1401" s="35" t="str">
        <f>IF('Student Record'!C1398="","",'Student Record'!C1398)</f>
        <v/>
      </c>
      <c r="D1401" s="41" t="str">
        <f>IF('Student Record'!K1398="","",'Student Record'!K1398)</f>
        <v/>
      </c>
      <c r="E1401" s="41" t="str">
        <f>IF('Student Record'!E1398="","",'Student Record'!E1398)</f>
        <v/>
      </c>
      <c r="F1401" s="41" t="str">
        <f>IF('Student Record'!G1398="","",'Student Record'!G1398)</f>
        <v/>
      </c>
      <c r="G1401" s="41" t="str">
        <f>IF('Student Record'!H1398="","",'Student Record'!H1398)</f>
        <v/>
      </c>
      <c r="H1401" s="44" t="str">
        <f>IF('Student Record'!J1398="","",'Student Record'!J1398)</f>
        <v/>
      </c>
      <c r="I1401" s="44" t="str">
        <f>IF('Student Record'!D1398="","",'Student Record'!D1398)</f>
        <v/>
      </c>
      <c r="J1401" s="35" t="str">
        <f>IF('Student Record'!T1398="","",'Student Record'!T1398)</f>
        <v/>
      </c>
      <c r="K1401" s="35" t="str">
        <f>IF('Student Record'!V1398="","",'Student Record'!V1398)</f>
        <v/>
      </c>
      <c r="L1401" s="40" t="str">
        <f>IF('Student Record'!W1398="","",'Student Record'!W1398)</f>
        <v/>
      </c>
    </row>
    <row r="1402" spans="1:12" ht="20.100000000000001" customHeight="1" x14ac:dyDescent="0.25">
      <c r="A1402" s="39" t="str">
        <f>IF(Table1[[#This Row],[Name of Student]]="","",ROWS($A$1:A1398))</f>
        <v/>
      </c>
      <c r="B1402" s="36" t="str">
        <f>IF('Student Record'!A1399="","",'Student Record'!A1399)&amp;" "&amp;IF('Student Record'!B1399="","",'Student Record'!B1399)</f>
        <v xml:space="preserve"> </v>
      </c>
      <c r="C1402" s="35" t="str">
        <f>IF('Student Record'!C1399="","",'Student Record'!C1399)</f>
        <v/>
      </c>
      <c r="D1402" s="41" t="str">
        <f>IF('Student Record'!K1399="","",'Student Record'!K1399)</f>
        <v/>
      </c>
      <c r="E1402" s="41" t="str">
        <f>IF('Student Record'!E1399="","",'Student Record'!E1399)</f>
        <v/>
      </c>
      <c r="F1402" s="41" t="str">
        <f>IF('Student Record'!G1399="","",'Student Record'!G1399)</f>
        <v/>
      </c>
      <c r="G1402" s="41" t="str">
        <f>IF('Student Record'!H1399="","",'Student Record'!H1399)</f>
        <v/>
      </c>
      <c r="H1402" s="44" t="str">
        <f>IF('Student Record'!J1399="","",'Student Record'!J1399)</f>
        <v/>
      </c>
      <c r="I1402" s="44" t="str">
        <f>IF('Student Record'!D1399="","",'Student Record'!D1399)</f>
        <v/>
      </c>
      <c r="J1402" s="35" t="str">
        <f>IF('Student Record'!T1399="","",'Student Record'!T1399)</f>
        <v/>
      </c>
      <c r="K1402" s="35" t="str">
        <f>IF('Student Record'!V1399="","",'Student Record'!V1399)</f>
        <v/>
      </c>
      <c r="L1402" s="40" t="str">
        <f>IF('Student Record'!W1399="","",'Student Record'!W1399)</f>
        <v/>
      </c>
    </row>
    <row r="1403" spans="1:12" ht="20.100000000000001" customHeight="1" x14ac:dyDescent="0.25">
      <c r="A1403" s="39" t="str">
        <f>IF(Table1[[#This Row],[Name of Student]]="","",ROWS($A$1:A1399))</f>
        <v/>
      </c>
      <c r="B1403" s="36" t="str">
        <f>IF('Student Record'!A1400="","",'Student Record'!A1400)&amp;" "&amp;IF('Student Record'!B1400="","",'Student Record'!B1400)</f>
        <v xml:space="preserve"> </v>
      </c>
      <c r="C1403" s="35" t="str">
        <f>IF('Student Record'!C1400="","",'Student Record'!C1400)</f>
        <v/>
      </c>
      <c r="D1403" s="41" t="str">
        <f>IF('Student Record'!K1400="","",'Student Record'!K1400)</f>
        <v/>
      </c>
      <c r="E1403" s="41" t="str">
        <f>IF('Student Record'!E1400="","",'Student Record'!E1400)</f>
        <v/>
      </c>
      <c r="F1403" s="41" t="str">
        <f>IF('Student Record'!G1400="","",'Student Record'!G1400)</f>
        <v/>
      </c>
      <c r="G1403" s="41" t="str">
        <f>IF('Student Record'!H1400="","",'Student Record'!H1400)</f>
        <v/>
      </c>
      <c r="H1403" s="44" t="str">
        <f>IF('Student Record'!J1400="","",'Student Record'!J1400)</f>
        <v/>
      </c>
      <c r="I1403" s="44" t="str">
        <f>IF('Student Record'!D1400="","",'Student Record'!D1400)</f>
        <v/>
      </c>
      <c r="J1403" s="35" t="str">
        <f>IF('Student Record'!T1400="","",'Student Record'!T1400)</f>
        <v/>
      </c>
      <c r="K1403" s="35" t="str">
        <f>IF('Student Record'!V1400="","",'Student Record'!V1400)</f>
        <v/>
      </c>
      <c r="L1403" s="40" t="str">
        <f>IF('Student Record'!W1400="","",'Student Record'!W1400)</f>
        <v/>
      </c>
    </row>
    <row r="1404" spans="1:12" ht="20.100000000000001" customHeight="1" x14ac:dyDescent="0.25">
      <c r="A1404" s="39" t="str">
        <f>IF(Table1[[#This Row],[Name of Student]]="","",ROWS($A$1:A1400))</f>
        <v/>
      </c>
      <c r="B1404" s="36" t="str">
        <f>IF('Student Record'!A1401="","",'Student Record'!A1401)&amp;" "&amp;IF('Student Record'!B1401="","",'Student Record'!B1401)</f>
        <v xml:space="preserve"> </v>
      </c>
      <c r="C1404" s="35" t="str">
        <f>IF('Student Record'!C1401="","",'Student Record'!C1401)</f>
        <v/>
      </c>
      <c r="D1404" s="41" t="str">
        <f>IF('Student Record'!K1401="","",'Student Record'!K1401)</f>
        <v/>
      </c>
      <c r="E1404" s="41" t="str">
        <f>IF('Student Record'!E1401="","",'Student Record'!E1401)</f>
        <v/>
      </c>
      <c r="F1404" s="41" t="str">
        <f>IF('Student Record'!G1401="","",'Student Record'!G1401)</f>
        <v/>
      </c>
      <c r="G1404" s="41" t="str">
        <f>IF('Student Record'!H1401="","",'Student Record'!H1401)</f>
        <v/>
      </c>
      <c r="H1404" s="44" t="str">
        <f>IF('Student Record'!J1401="","",'Student Record'!J1401)</f>
        <v/>
      </c>
      <c r="I1404" s="44" t="str">
        <f>IF('Student Record'!D1401="","",'Student Record'!D1401)</f>
        <v/>
      </c>
      <c r="J1404" s="35" t="str">
        <f>IF('Student Record'!T1401="","",'Student Record'!T1401)</f>
        <v/>
      </c>
      <c r="K1404" s="35" t="str">
        <f>IF('Student Record'!V1401="","",'Student Record'!V1401)</f>
        <v/>
      </c>
      <c r="L1404" s="40" t="str">
        <f>IF('Student Record'!W1401="","",'Student Record'!W1401)</f>
        <v/>
      </c>
    </row>
    <row r="1405" spans="1:12" ht="20.100000000000001" customHeight="1" x14ac:dyDescent="0.25">
      <c r="A1405" s="39" t="str">
        <f>IF(Table1[[#This Row],[Name of Student]]="","",ROWS($A$1:A1401))</f>
        <v/>
      </c>
      <c r="B1405" s="36" t="str">
        <f>IF('Student Record'!A1402="","",'Student Record'!A1402)&amp;" "&amp;IF('Student Record'!B1402="","",'Student Record'!B1402)</f>
        <v xml:space="preserve"> </v>
      </c>
      <c r="C1405" s="35" t="str">
        <f>IF('Student Record'!C1402="","",'Student Record'!C1402)</f>
        <v/>
      </c>
      <c r="D1405" s="41" t="str">
        <f>IF('Student Record'!K1402="","",'Student Record'!K1402)</f>
        <v/>
      </c>
      <c r="E1405" s="41" t="str">
        <f>IF('Student Record'!E1402="","",'Student Record'!E1402)</f>
        <v/>
      </c>
      <c r="F1405" s="41" t="str">
        <f>IF('Student Record'!G1402="","",'Student Record'!G1402)</f>
        <v/>
      </c>
      <c r="G1405" s="41" t="str">
        <f>IF('Student Record'!H1402="","",'Student Record'!H1402)</f>
        <v/>
      </c>
      <c r="H1405" s="44" t="str">
        <f>IF('Student Record'!J1402="","",'Student Record'!J1402)</f>
        <v/>
      </c>
      <c r="I1405" s="44" t="str">
        <f>IF('Student Record'!D1402="","",'Student Record'!D1402)</f>
        <v/>
      </c>
      <c r="J1405" s="35" t="str">
        <f>IF('Student Record'!T1402="","",'Student Record'!T1402)</f>
        <v/>
      </c>
      <c r="K1405" s="35" t="str">
        <f>IF('Student Record'!V1402="","",'Student Record'!V1402)</f>
        <v/>
      </c>
      <c r="L1405" s="40" t="str">
        <f>IF('Student Record'!W1402="","",'Student Record'!W1402)</f>
        <v/>
      </c>
    </row>
    <row r="1406" spans="1:12" ht="20.100000000000001" customHeight="1" x14ac:dyDescent="0.25">
      <c r="A1406" s="39" t="str">
        <f>IF(Table1[[#This Row],[Name of Student]]="","",ROWS($A$1:A1402))</f>
        <v/>
      </c>
      <c r="B1406" s="36" t="str">
        <f>IF('Student Record'!A1403="","",'Student Record'!A1403)&amp;" "&amp;IF('Student Record'!B1403="","",'Student Record'!B1403)</f>
        <v xml:space="preserve"> </v>
      </c>
      <c r="C1406" s="35" t="str">
        <f>IF('Student Record'!C1403="","",'Student Record'!C1403)</f>
        <v/>
      </c>
      <c r="D1406" s="41" t="str">
        <f>IF('Student Record'!K1403="","",'Student Record'!K1403)</f>
        <v/>
      </c>
      <c r="E1406" s="41" t="str">
        <f>IF('Student Record'!E1403="","",'Student Record'!E1403)</f>
        <v/>
      </c>
      <c r="F1406" s="41" t="str">
        <f>IF('Student Record'!G1403="","",'Student Record'!G1403)</f>
        <v/>
      </c>
      <c r="G1406" s="41" t="str">
        <f>IF('Student Record'!H1403="","",'Student Record'!H1403)</f>
        <v/>
      </c>
      <c r="H1406" s="44" t="str">
        <f>IF('Student Record'!J1403="","",'Student Record'!J1403)</f>
        <v/>
      </c>
      <c r="I1406" s="44" t="str">
        <f>IF('Student Record'!D1403="","",'Student Record'!D1403)</f>
        <v/>
      </c>
      <c r="J1406" s="35" t="str">
        <f>IF('Student Record'!T1403="","",'Student Record'!T1403)</f>
        <v/>
      </c>
      <c r="K1406" s="35" t="str">
        <f>IF('Student Record'!V1403="","",'Student Record'!V1403)</f>
        <v/>
      </c>
      <c r="L1406" s="40" t="str">
        <f>IF('Student Record'!W1403="","",'Student Record'!W1403)</f>
        <v/>
      </c>
    </row>
    <row r="1407" spans="1:12" ht="20.100000000000001" customHeight="1" x14ac:dyDescent="0.25">
      <c r="A1407" s="39" t="str">
        <f>IF(Table1[[#This Row],[Name of Student]]="","",ROWS($A$1:A1403))</f>
        <v/>
      </c>
      <c r="B1407" s="36" t="str">
        <f>IF('Student Record'!A1404="","",'Student Record'!A1404)&amp;" "&amp;IF('Student Record'!B1404="","",'Student Record'!B1404)</f>
        <v xml:space="preserve"> </v>
      </c>
      <c r="C1407" s="35" t="str">
        <f>IF('Student Record'!C1404="","",'Student Record'!C1404)</f>
        <v/>
      </c>
      <c r="D1407" s="41" t="str">
        <f>IF('Student Record'!K1404="","",'Student Record'!K1404)</f>
        <v/>
      </c>
      <c r="E1407" s="41" t="str">
        <f>IF('Student Record'!E1404="","",'Student Record'!E1404)</f>
        <v/>
      </c>
      <c r="F1407" s="41" t="str">
        <f>IF('Student Record'!G1404="","",'Student Record'!G1404)</f>
        <v/>
      </c>
      <c r="G1407" s="41" t="str">
        <f>IF('Student Record'!H1404="","",'Student Record'!H1404)</f>
        <v/>
      </c>
      <c r="H1407" s="44" t="str">
        <f>IF('Student Record'!J1404="","",'Student Record'!J1404)</f>
        <v/>
      </c>
      <c r="I1407" s="44" t="str">
        <f>IF('Student Record'!D1404="","",'Student Record'!D1404)</f>
        <v/>
      </c>
      <c r="J1407" s="35" t="str">
        <f>IF('Student Record'!T1404="","",'Student Record'!T1404)</f>
        <v/>
      </c>
      <c r="K1407" s="35" t="str">
        <f>IF('Student Record'!V1404="","",'Student Record'!V1404)</f>
        <v/>
      </c>
      <c r="L1407" s="40" t="str">
        <f>IF('Student Record'!W1404="","",'Student Record'!W1404)</f>
        <v/>
      </c>
    </row>
    <row r="1408" spans="1:12" ht="20.100000000000001" customHeight="1" x14ac:dyDescent="0.25">
      <c r="A1408" s="39" t="str">
        <f>IF(Table1[[#This Row],[Name of Student]]="","",ROWS($A$1:A1404))</f>
        <v/>
      </c>
      <c r="B1408" s="36" t="str">
        <f>IF('Student Record'!A1405="","",'Student Record'!A1405)&amp;" "&amp;IF('Student Record'!B1405="","",'Student Record'!B1405)</f>
        <v xml:space="preserve"> </v>
      </c>
      <c r="C1408" s="35" t="str">
        <f>IF('Student Record'!C1405="","",'Student Record'!C1405)</f>
        <v/>
      </c>
      <c r="D1408" s="41" t="str">
        <f>IF('Student Record'!K1405="","",'Student Record'!K1405)</f>
        <v/>
      </c>
      <c r="E1408" s="41" t="str">
        <f>IF('Student Record'!E1405="","",'Student Record'!E1405)</f>
        <v/>
      </c>
      <c r="F1408" s="41" t="str">
        <f>IF('Student Record'!G1405="","",'Student Record'!G1405)</f>
        <v/>
      </c>
      <c r="G1408" s="41" t="str">
        <f>IF('Student Record'!H1405="","",'Student Record'!H1405)</f>
        <v/>
      </c>
      <c r="H1408" s="44" t="str">
        <f>IF('Student Record'!J1405="","",'Student Record'!J1405)</f>
        <v/>
      </c>
      <c r="I1408" s="44" t="str">
        <f>IF('Student Record'!D1405="","",'Student Record'!D1405)</f>
        <v/>
      </c>
      <c r="J1408" s="35" t="str">
        <f>IF('Student Record'!T1405="","",'Student Record'!T1405)</f>
        <v/>
      </c>
      <c r="K1408" s="35" t="str">
        <f>IF('Student Record'!V1405="","",'Student Record'!V1405)</f>
        <v/>
      </c>
      <c r="L1408" s="40" t="str">
        <f>IF('Student Record'!W1405="","",'Student Record'!W1405)</f>
        <v/>
      </c>
    </row>
    <row r="1409" spans="1:12" ht="20.100000000000001" customHeight="1" x14ac:dyDescent="0.25">
      <c r="A1409" s="39" t="str">
        <f>IF(Table1[[#This Row],[Name of Student]]="","",ROWS($A$1:A1405))</f>
        <v/>
      </c>
      <c r="B1409" s="36" t="str">
        <f>IF('Student Record'!A1406="","",'Student Record'!A1406)&amp;" "&amp;IF('Student Record'!B1406="","",'Student Record'!B1406)</f>
        <v xml:space="preserve"> </v>
      </c>
      <c r="C1409" s="35" t="str">
        <f>IF('Student Record'!C1406="","",'Student Record'!C1406)</f>
        <v/>
      </c>
      <c r="D1409" s="41" t="str">
        <f>IF('Student Record'!K1406="","",'Student Record'!K1406)</f>
        <v/>
      </c>
      <c r="E1409" s="41" t="str">
        <f>IF('Student Record'!E1406="","",'Student Record'!E1406)</f>
        <v/>
      </c>
      <c r="F1409" s="41" t="str">
        <f>IF('Student Record'!G1406="","",'Student Record'!G1406)</f>
        <v/>
      </c>
      <c r="G1409" s="41" t="str">
        <f>IF('Student Record'!H1406="","",'Student Record'!H1406)</f>
        <v/>
      </c>
      <c r="H1409" s="44" t="str">
        <f>IF('Student Record'!J1406="","",'Student Record'!J1406)</f>
        <v/>
      </c>
      <c r="I1409" s="44" t="str">
        <f>IF('Student Record'!D1406="","",'Student Record'!D1406)</f>
        <v/>
      </c>
      <c r="J1409" s="35" t="str">
        <f>IF('Student Record'!T1406="","",'Student Record'!T1406)</f>
        <v/>
      </c>
      <c r="K1409" s="35" t="str">
        <f>IF('Student Record'!V1406="","",'Student Record'!V1406)</f>
        <v/>
      </c>
      <c r="L1409" s="40" t="str">
        <f>IF('Student Record'!W1406="","",'Student Record'!W1406)</f>
        <v/>
      </c>
    </row>
    <row r="1410" spans="1:12" ht="20.100000000000001" customHeight="1" x14ac:dyDescent="0.25">
      <c r="A1410" s="39" t="str">
        <f>IF(Table1[[#This Row],[Name of Student]]="","",ROWS($A$1:A1406))</f>
        <v/>
      </c>
      <c r="B1410" s="36" t="str">
        <f>IF('Student Record'!A1407="","",'Student Record'!A1407)&amp;" "&amp;IF('Student Record'!B1407="","",'Student Record'!B1407)</f>
        <v xml:space="preserve"> </v>
      </c>
      <c r="C1410" s="35" t="str">
        <f>IF('Student Record'!C1407="","",'Student Record'!C1407)</f>
        <v/>
      </c>
      <c r="D1410" s="41" t="str">
        <f>IF('Student Record'!K1407="","",'Student Record'!K1407)</f>
        <v/>
      </c>
      <c r="E1410" s="41" t="str">
        <f>IF('Student Record'!E1407="","",'Student Record'!E1407)</f>
        <v/>
      </c>
      <c r="F1410" s="41" t="str">
        <f>IF('Student Record'!G1407="","",'Student Record'!G1407)</f>
        <v/>
      </c>
      <c r="G1410" s="41" t="str">
        <f>IF('Student Record'!H1407="","",'Student Record'!H1407)</f>
        <v/>
      </c>
      <c r="H1410" s="44" t="str">
        <f>IF('Student Record'!J1407="","",'Student Record'!J1407)</f>
        <v/>
      </c>
      <c r="I1410" s="44" t="str">
        <f>IF('Student Record'!D1407="","",'Student Record'!D1407)</f>
        <v/>
      </c>
      <c r="J1410" s="35" t="str">
        <f>IF('Student Record'!T1407="","",'Student Record'!T1407)</f>
        <v/>
      </c>
      <c r="K1410" s="35" t="str">
        <f>IF('Student Record'!V1407="","",'Student Record'!V1407)</f>
        <v/>
      </c>
      <c r="L1410" s="40" t="str">
        <f>IF('Student Record'!W1407="","",'Student Record'!W1407)</f>
        <v/>
      </c>
    </row>
    <row r="1411" spans="1:12" ht="20.100000000000001" customHeight="1" x14ac:dyDescent="0.25">
      <c r="A1411" s="39" t="str">
        <f>IF(Table1[[#This Row],[Name of Student]]="","",ROWS($A$1:A1407))</f>
        <v/>
      </c>
      <c r="B1411" s="36" t="str">
        <f>IF('Student Record'!A1408="","",'Student Record'!A1408)&amp;" "&amp;IF('Student Record'!B1408="","",'Student Record'!B1408)</f>
        <v xml:space="preserve"> </v>
      </c>
      <c r="C1411" s="35" t="str">
        <f>IF('Student Record'!C1408="","",'Student Record'!C1408)</f>
        <v/>
      </c>
      <c r="D1411" s="41" t="str">
        <f>IF('Student Record'!K1408="","",'Student Record'!K1408)</f>
        <v/>
      </c>
      <c r="E1411" s="41" t="str">
        <f>IF('Student Record'!E1408="","",'Student Record'!E1408)</f>
        <v/>
      </c>
      <c r="F1411" s="41" t="str">
        <f>IF('Student Record'!G1408="","",'Student Record'!G1408)</f>
        <v/>
      </c>
      <c r="G1411" s="41" t="str">
        <f>IF('Student Record'!H1408="","",'Student Record'!H1408)</f>
        <v/>
      </c>
      <c r="H1411" s="44" t="str">
        <f>IF('Student Record'!J1408="","",'Student Record'!J1408)</f>
        <v/>
      </c>
      <c r="I1411" s="44" t="str">
        <f>IF('Student Record'!D1408="","",'Student Record'!D1408)</f>
        <v/>
      </c>
      <c r="J1411" s="35" t="str">
        <f>IF('Student Record'!T1408="","",'Student Record'!T1408)</f>
        <v/>
      </c>
      <c r="K1411" s="35" t="str">
        <f>IF('Student Record'!V1408="","",'Student Record'!V1408)</f>
        <v/>
      </c>
      <c r="L1411" s="40" t="str">
        <f>IF('Student Record'!W1408="","",'Student Record'!W1408)</f>
        <v/>
      </c>
    </row>
    <row r="1412" spans="1:12" ht="20.100000000000001" customHeight="1" x14ac:dyDescent="0.25">
      <c r="A1412" s="39" t="str">
        <f>IF(Table1[[#This Row],[Name of Student]]="","",ROWS($A$1:A1408))</f>
        <v/>
      </c>
      <c r="B1412" s="36" t="str">
        <f>IF('Student Record'!A1409="","",'Student Record'!A1409)&amp;" "&amp;IF('Student Record'!B1409="","",'Student Record'!B1409)</f>
        <v xml:space="preserve"> </v>
      </c>
      <c r="C1412" s="35" t="str">
        <f>IF('Student Record'!C1409="","",'Student Record'!C1409)</f>
        <v/>
      </c>
      <c r="D1412" s="41" t="str">
        <f>IF('Student Record'!K1409="","",'Student Record'!K1409)</f>
        <v/>
      </c>
      <c r="E1412" s="41" t="str">
        <f>IF('Student Record'!E1409="","",'Student Record'!E1409)</f>
        <v/>
      </c>
      <c r="F1412" s="41" t="str">
        <f>IF('Student Record'!G1409="","",'Student Record'!G1409)</f>
        <v/>
      </c>
      <c r="G1412" s="41" t="str">
        <f>IF('Student Record'!H1409="","",'Student Record'!H1409)</f>
        <v/>
      </c>
      <c r="H1412" s="44" t="str">
        <f>IF('Student Record'!J1409="","",'Student Record'!J1409)</f>
        <v/>
      </c>
      <c r="I1412" s="44" t="str">
        <f>IF('Student Record'!D1409="","",'Student Record'!D1409)</f>
        <v/>
      </c>
      <c r="J1412" s="35" t="str">
        <f>IF('Student Record'!T1409="","",'Student Record'!T1409)</f>
        <v/>
      </c>
      <c r="K1412" s="35" t="str">
        <f>IF('Student Record'!V1409="","",'Student Record'!V1409)</f>
        <v/>
      </c>
      <c r="L1412" s="40" t="str">
        <f>IF('Student Record'!W1409="","",'Student Record'!W1409)</f>
        <v/>
      </c>
    </row>
    <row r="1413" spans="1:12" ht="20.100000000000001" customHeight="1" x14ac:dyDescent="0.25">
      <c r="A1413" s="39" t="str">
        <f>IF(Table1[[#This Row],[Name of Student]]="","",ROWS($A$1:A1409))</f>
        <v/>
      </c>
      <c r="B1413" s="36" t="str">
        <f>IF('Student Record'!A1410="","",'Student Record'!A1410)&amp;" "&amp;IF('Student Record'!B1410="","",'Student Record'!B1410)</f>
        <v xml:space="preserve"> </v>
      </c>
      <c r="C1413" s="35" t="str">
        <f>IF('Student Record'!C1410="","",'Student Record'!C1410)</f>
        <v/>
      </c>
      <c r="D1413" s="41" t="str">
        <f>IF('Student Record'!K1410="","",'Student Record'!K1410)</f>
        <v/>
      </c>
      <c r="E1413" s="41" t="str">
        <f>IF('Student Record'!E1410="","",'Student Record'!E1410)</f>
        <v/>
      </c>
      <c r="F1413" s="41" t="str">
        <f>IF('Student Record'!G1410="","",'Student Record'!G1410)</f>
        <v/>
      </c>
      <c r="G1413" s="41" t="str">
        <f>IF('Student Record'!H1410="","",'Student Record'!H1410)</f>
        <v/>
      </c>
      <c r="H1413" s="44" t="str">
        <f>IF('Student Record'!J1410="","",'Student Record'!J1410)</f>
        <v/>
      </c>
      <c r="I1413" s="44" t="str">
        <f>IF('Student Record'!D1410="","",'Student Record'!D1410)</f>
        <v/>
      </c>
      <c r="J1413" s="35" t="str">
        <f>IF('Student Record'!T1410="","",'Student Record'!T1410)</f>
        <v/>
      </c>
      <c r="K1413" s="35" t="str">
        <f>IF('Student Record'!V1410="","",'Student Record'!V1410)</f>
        <v/>
      </c>
      <c r="L1413" s="40" t="str">
        <f>IF('Student Record'!W1410="","",'Student Record'!W1410)</f>
        <v/>
      </c>
    </row>
    <row r="1414" spans="1:12" ht="20.100000000000001" customHeight="1" x14ac:dyDescent="0.25">
      <c r="A1414" s="39" t="str">
        <f>IF(Table1[[#This Row],[Name of Student]]="","",ROWS($A$1:A1410))</f>
        <v/>
      </c>
      <c r="B1414" s="36" t="str">
        <f>IF('Student Record'!A1411="","",'Student Record'!A1411)&amp;" "&amp;IF('Student Record'!B1411="","",'Student Record'!B1411)</f>
        <v xml:space="preserve"> </v>
      </c>
      <c r="C1414" s="35" t="str">
        <f>IF('Student Record'!C1411="","",'Student Record'!C1411)</f>
        <v/>
      </c>
      <c r="D1414" s="41" t="str">
        <f>IF('Student Record'!K1411="","",'Student Record'!K1411)</f>
        <v/>
      </c>
      <c r="E1414" s="41" t="str">
        <f>IF('Student Record'!E1411="","",'Student Record'!E1411)</f>
        <v/>
      </c>
      <c r="F1414" s="41" t="str">
        <f>IF('Student Record'!G1411="","",'Student Record'!G1411)</f>
        <v/>
      </c>
      <c r="G1414" s="41" t="str">
        <f>IF('Student Record'!H1411="","",'Student Record'!H1411)</f>
        <v/>
      </c>
      <c r="H1414" s="44" t="str">
        <f>IF('Student Record'!J1411="","",'Student Record'!J1411)</f>
        <v/>
      </c>
      <c r="I1414" s="44" t="str">
        <f>IF('Student Record'!D1411="","",'Student Record'!D1411)</f>
        <v/>
      </c>
      <c r="J1414" s="35" t="str">
        <f>IF('Student Record'!T1411="","",'Student Record'!T1411)</f>
        <v/>
      </c>
      <c r="K1414" s="35" t="str">
        <f>IF('Student Record'!V1411="","",'Student Record'!V1411)</f>
        <v/>
      </c>
      <c r="L1414" s="40" t="str">
        <f>IF('Student Record'!W1411="","",'Student Record'!W1411)</f>
        <v/>
      </c>
    </row>
    <row r="1415" spans="1:12" ht="20.100000000000001" customHeight="1" x14ac:dyDescent="0.25">
      <c r="A1415" s="39" t="str">
        <f>IF(Table1[[#This Row],[Name of Student]]="","",ROWS($A$1:A1411))</f>
        <v/>
      </c>
      <c r="B1415" s="36" t="str">
        <f>IF('Student Record'!A1412="","",'Student Record'!A1412)&amp;" "&amp;IF('Student Record'!B1412="","",'Student Record'!B1412)</f>
        <v xml:space="preserve"> </v>
      </c>
      <c r="C1415" s="35" t="str">
        <f>IF('Student Record'!C1412="","",'Student Record'!C1412)</f>
        <v/>
      </c>
      <c r="D1415" s="41" t="str">
        <f>IF('Student Record'!K1412="","",'Student Record'!K1412)</f>
        <v/>
      </c>
      <c r="E1415" s="41" t="str">
        <f>IF('Student Record'!E1412="","",'Student Record'!E1412)</f>
        <v/>
      </c>
      <c r="F1415" s="41" t="str">
        <f>IF('Student Record'!G1412="","",'Student Record'!G1412)</f>
        <v/>
      </c>
      <c r="G1415" s="41" t="str">
        <f>IF('Student Record'!H1412="","",'Student Record'!H1412)</f>
        <v/>
      </c>
      <c r="H1415" s="44" t="str">
        <f>IF('Student Record'!J1412="","",'Student Record'!J1412)</f>
        <v/>
      </c>
      <c r="I1415" s="44" t="str">
        <f>IF('Student Record'!D1412="","",'Student Record'!D1412)</f>
        <v/>
      </c>
      <c r="J1415" s="35" t="str">
        <f>IF('Student Record'!T1412="","",'Student Record'!T1412)</f>
        <v/>
      </c>
      <c r="K1415" s="35" t="str">
        <f>IF('Student Record'!V1412="","",'Student Record'!V1412)</f>
        <v/>
      </c>
      <c r="L1415" s="40" t="str">
        <f>IF('Student Record'!W1412="","",'Student Record'!W1412)</f>
        <v/>
      </c>
    </row>
    <row r="1416" spans="1:12" ht="20.100000000000001" customHeight="1" x14ac:dyDescent="0.25">
      <c r="A1416" s="39" t="str">
        <f>IF(Table1[[#This Row],[Name of Student]]="","",ROWS($A$1:A1412))</f>
        <v/>
      </c>
      <c r="B1416" s="36" t="str">
        <f>IF('Student Record'!A1413="","",'Student Record'!A1413)&amp;" "&amp;IF('Student Record'!B1413="","",'Student Record'!B1413)</f>
        <v xml:space="preserve"> </v>
      </c>
      <c r="C1416" s="35" t="str">
        <f>IF('Student Record'!C1413="","",'Student Record'!C1413)</f>
        <v/>
      </c>
      <c r="D1416" s="41" t="str">
        <f>IF('Student Record'!K1413="","",'Student Record'!K1413)</f>
        <v/>
      </c>
      <c r="E1416" s="41" t="str">
        <f>IF('Student Record'!E1413="","",'Student Record'!E1413)</f>
        <v/>
      </c>
      <c r="F1416" s="41" t="str">
        <f>IF('Student Record'!G1413="","",'Student Record'!G1413)</f>
        <v/>
      </c>
      <c r="G1416" s="41" t="str">
        <f>IF('Student Record'!H1413="","",'Student Record'!H1413)</f>
        <v/>
      </c>
      <c r="H1416" s="44" t="str">
        <f>IF('Student Record'!J1413="","",'Student Record'!J1413)</f>
        <v/>
      </c>
      <c r="I1416" s="44" t="str">
        <f>IF('Student Record'!D1413="","",'Student Record'!D1413)</f>
        <v/>
      </c>
      <c r="J1416" s="35" t="str">
        <f>IF('Student Record'!T1413="","",'Student Record'!T1413)</f>
        <v/>
      </c>
      <c r="K1416" s="35" t="str">
        <f>IF('Student Record'!V1413="","",'Student Record'!V1413)</f>
        <v/>
      </c>
      <c r="L1416" s="40" t="str">
        <f>IF('Student Record'!W1413="","",'Student Record'!W1413)</f>
        <v/>
      </c>
    </row>
    <row r="1417" spans="1:12" ht="20.100000000000001" customHeight="1" x14ac:dyDescent="0.25">
      <c r="A1417" s="39" t="str">
        <f>IF(Table1[[#This Row],[Name of Student]]="","",ROWS($A$1:A1413))</f>
        <v/>
      </c>
      <c r="B1417" s="36" t="str">
        <f>IF('Student Record'!A1414="","",'Student Record'!A1414)&amp;" "&amp;IF('Student Record'!B1414="","",'Student Record'!B1414)</f>
        <v xml:space="preserve"> </v>
      </c>
      <c r="C1417" s="35" t="str">
        <f>IF('Student Record'!C1414="","",'Student Record'!C1414)</f>
        <v/>
      </c>
      <c r="D1417" s="41" t="str">
        <f>IF('Student Record'!K1414="","",'Student Record'!K1414)</f>
        <v/>
      </c>
      <c r="E1417" s="41" t="str">
        <f>IF('Student Record'!E1414="","",'Student Record'!E1414)</f>
        <v/>
      </c>
      <c r="F1417" s="41" t="str">
        <f>IF('Student Record'!G1414="","",'Student Record'!G1414)</f>
        <v/>
      </c>
      <c r="G1417" s="41" t="str">
        <f>IF('Student Record'!H1414="","",'Student Record'!H1414)</f>
        <v/>
      </c>
      <c r="H1417" s="44" t="str">
        <f>IF('Student Record'!J1414="","",'Student Record'!J1414)</f>
        <v/>
      </c>
      <c r="I1417" s="44" t="str">
        <f>IF('Student Record'!D1414="","",'Student Record'!D1414)</f>
        <v/>
      </c>
      <c r="J1417" s="35" t="str">
        <f>IF('Student Record'!T1414="","",'Student Record'!T1414)</f>
        <v/>
      </c>
      <c r="K1417" s="35" t="str">
        <f>IF('Student Record'!V1414="","",'Student Record'!V1414)</f>
        <v/>
      </c>
      <c r="L1417" s="40" t="str">
        <f>IF('Student Record'!W1414="","",'Student Record'!W1414)</f>
        <v/>
      </c>
    </row>
    <row r="1418" spans="1:12" ht="20.100000000000001" customHeight="1" x14ac:dyDescent="0.25">
      <c r="A1418" s="39" t="str">
        <f>IF(Table1[[#This Row],[Name of Student]]="","",ROWS($A$1:A1414))</f>
        <v/>
      </c>
      <c r="B1418" s="36" t="str">
        <f>IF('Student Record'!A1415="","",'Student Record'!A1415)&amp;" "&amp;IF('Student Record'!B1415="","",'Student Record'!B1415)</f>
        <v xml:space="preserve"> </v>
      </c>
      <c r="C1418" s="35" t="str">
        <f>IF('Student Record'!C1415="","",'Student Record'!C1415)</f>
        <v/>
      </c>
      <c r="D1418" s="41" t="str">
        <f>IF('Student Record'!K1415="","",'Student Record'!K1415)</f>
        <v/>
      </c>
      <c r="E1418" s="41" t="str">
        <f>IF('Student Record'!E1415="","",'Student Record'!E1415)</f>
        <v/>
      </c>
      <c r="F1418" s="41" t="str">
        <f>IF('Student Record'!G1415="","",'Student Record'!G1415)</f>
        <v/>
      </c>
      <c r="G1418" s="41" t="str">
        <f>IF('Student Record'!H1415="","",'Student Record'!H1415)</f>
        <v/>
      </c>
      <c r="H1418" s="44" t="str">
        <f>IF('Student Record'!J1415="","",'Student Record'!J1415)</f>
        <v/>
      </c>
      <c r="I1418" s="44" t="str">
        <f>IF('Student Record'!D1415="","",'Student Record'!D1415)</f>
        <v/>
      </c>
      <c r="J1418" s="35" t="str">
        <f>IF('Student Record'!T1415="","",'Student Record'!T1415)</f>
        <v/>
      </c>
      <c r="K1418" s="35" t="str">
        <f>IF('Student Record'!V1415="","",'Student Record'!V1415)</f>
        <v/>
      </c>
      <c r="L1418" s="40" t="str">
        <f>IF('Student Record'!W1415="","",'Student Record'!W1415)</f>
        <v/>
      </c>
    </row>
    <row r="1419" spans="1:12" ht="20.100000000000001" customHeight="1" x14ac:dyDescent="0.25">
      <c r="A1419" s="39" t="str">
        <f>IF(Table1[[#This Row],[Name of Student]]="","",ROWS($A$1:A1415))</f>
        <v/>
      </c>
      <c r="B1419" s="36" t="str">
        <f>IF('Student Record'!A1416="","",'Student Record'!A1416)&amp;" "&amp;IF('Student Record'!B1416="","",'Student Record'!B1416)</f>
        <v xml:space="preserve"> </v>
      </c>
      <c r="C1419" s="35" t="str">
        <f>IF('Student Record'!C1416="","",'Student Record'!C1416)</f>
        <v/>
      </c>
      <c r="D1419" s="41" t="str">
        <f>IF('Student Record'!K1416="","",'Student Record'!K1416)</f>
        <v/>
      </c>
      <c r="E1419" s="41" t="str">
        <f>IF('Student Record'!E1416="","",'Student Record'!E1416)</f>
        <v/>
      </c>
      <c r="F1419" s="41" t="str">
        <f>IF('Student Record'!G1416="","",'Student Record'!G1416)</f>
        <v/>
      </c>
      <c r="G1419" s="41" t="str">
        <f>IF('Student Record'!H1416="","",'Student Record'!H1416)</f>
        <v/>
      </c>
      <c r="H1419" s="44" t="str">
        <f>IF('Student Record'!J1416="","",'Student Record'!J1416)</f>
        <v/>
      </c>
      <c r="I1419" s="44" t="str">
        <f>IF('Student Record'!D1416="","",'Student Record'!D1416)</f>
        <v/>
      </c>
      <c r="J1419" s="35" t="str">
        <f>IF('Student Record'!T1416="","",'Student Record'!T1416)</f>
        <v/>
      </c>
      <c r="K1419" s="35" t="str">
        <f>IF('Student Record'!V1416="","",'Student Record'!V1416)</f>
        <v/>
      </c>
      <c r="L1419" s="40" t="str">
        <f>IF('Student Record'!W1416="","",'Student Record'!W1416)</f>
        <v/>
      </c>
    </row>
    <row r="1420" spans="1:12" ht="20.100000000000001" customHeight="1" x14ac:dyDescent="0.25">
      <c r="A1420" s="39" t="str">
        <f>IF(Table1[[#This Row],[Name of Student]]="","",ROWS($A$1:A1416))</f>
        <v/>
      </c>
      <c r="B1420" s="36" t="str">
        <f>IF('Student Record'!A1417="","",'Student Record'!A1417)&amp;" "&amp;IF('Student Record'!B1417="","",'Student Record'!B1417)</f>
        <v xml:space="preserve"> </v>
      </c>
      <c r="C1420" s="35" t="str">
        <f>IF('Student Record'!C1417="","",'Student Record'!C1417)</f>
        <v/>
      </c>
      <c r="D1420" s="41" t="str">
        <f>IF('Student Record'!K1417="","",'Student Record'!K1417)</f>
        <v/>
      </c>
      <c r="E1420" s="41" t="str">
        <f>IF('Student Record'!E1417="","",'Student Record'!E1417)</f>
        <v/>
      </c>
      <c r="F1420" s="41" t="str">
        <f>IF('Student Record'!G1417="","",'Student Record'!G1417)</f>
        <v/>
      </c>
      <c r="G1420" s="41" t="str">
        <f>IF('Student Record'!H1417="","",'Student Record'!H1417)</f>
        <v/>
      </c>
      <c r="H1420" s="44" t="str">
        <f>IF('Student Record'!J1417="","",'Student Record'!J1417)</f>
        <v/>
      </c>
      <c r="I1420" s="44" t="str">
        <f>IF('Student Record'!D1417="","",'Student Record'!D1417)</f>
        <v/>
      </c>
      <c r="J1420" s="35" t="str">
        <f>IF('Student Record'!T1417="","",'Student Record'!T1417)</f>
        <v/>
      </c>
      <c r="K1420" s="35" t="str">
        <f>IF('Student Record'!V1417="","",'Student Record'!V1417)</f>
        <v/>
      </c>
      <c r="L1420" s="40" t="str">
        <f>IF('Student Record'!W1417="","",'Student Record'!W1417)</f>
        <v/>
      </c>
    </row>
    <row r="1421" spans="1:12" ht="20.100000000000001" customHeight="1" x14ac:dyDescent="0.25">
      <c r="A1421" s="39" t="str">
        <f>IF(Table1[[#This Row],[Name of Student]]="","",ROWS($A$1:A1417))</f>
        <v/>
      </c>
      <c r="B1421" s="36" t="str">
        <f>IF('Student Record'!A1418="","",'Student Record'!A1418)&amp;" "&amp;IF('Student Record'!B1418="","",'Student Record'!B1418)</f>
        <v xml:space="preserve"> </v>
      </c>
      <c r="C1421" s="35" t="str">
        <f>IF('Student Record'!C1418="","",'Student Record'!C1418)</f>
        <v/>
      </c>
      <c r="D1421" s="41" t="str">
        <f>IF('Student Record'!K1418="","",'Student Record'!K1418)</f>
        <v/>
      </c>
      <c r="E1421" s="41" t="str">
        <f>IF('Student Record'!E1418="","",'Student Record'!E1418)</f>
        <v/>
      </c>
      <c r="F1421" s="41" t="str">
        <f>IF('Student Record'!G1418="","",'Student Record'!G1418)</f>
        <v/>
      </c>
      <c r="G1421" s="41" t="str">
        <f>IF('Student Record'!H1418="","",'Student Record'!H1418)</f>
        <v/>
      </c>
      <c r="H1421" s="44" t="str">
        <f>IF('Student Record'!J1418="","",'Student Record'!J1418)</f>
        <v/>
      </c>
      <c r="I1421" s="44" t="str">
        <f>IF('Student Record'!D1418="","",'Student Record'!D1418)</f>
        <v/>
      </c>
      <c r="J1421" s="35" t="str">
        <f>IF('Student Record'!T1418="","",'Student Record'!T1418)</f>
        <v/>
      </c>
      <c r="K1421" s="35" t="str">
        <f>IF('Student Record'!V1418="","",'Student Record'!V1418)</f>
        <v/>
      </c>
      <c r="L1421" s="40" t="str">
        <f>IF('Student Record'!W1418="","",'Student Record'!W1418)</f>
        <v/>
      </c>
    </row>
    <row r="1422" spans="1:12" ht="20.100000000000001" customHeight="1" x14ac:dyDescent="0.25">
      <c r="A1422" s="39" t="str">
        <f>IF(Table1[[#This Row],[Name of Student]]="","",ROWS($A$1:A1418))</f>
        <v/>
      </c>
      <c r="B1422" s="36" t="str">
        <f>IF('Student Record'!A1419="","",'Student Record'!A1419)&amp;" "&amp;IF('Student Record'!B1419="","",'Student Record'!B1419)</f>
        <v xml:space="preserve"> </v>
      </c>
      <c r="C1422" s="35" t="str">
        <f>IF('Student Record'!C1419="","",'Student Record'!C1419)</f>
        <v/>
      </c>
      <c r="D1422" s="41" t="str">
        <f>IF('Student Record'!K1419="","",'Student Record'!K1419)</f>
        <v/>
      </c>
      <c r="E1422" s="41" t="str">
        <f>IF('Student Record'!E1419="","",'Student Record'!E1419)</f>
        <v/>
      </c>
      <c r="F1422" s="41" t="str">
        <f>IF('Student Record'!G1419="","",'Student Record'!G1419)</f>
        <v/>
      </c>
      <c r="G1422" s="41" t="str">
        <f>IF('Student Record'!H1419="","",'Student Record'!H1419)</f>
        <v/>
      </c>
      <c r="H1422" s="44" t="str">
        <f>IF('Student Record'!J1419="","",'Student Record'!J1419)</f>
        <v/>
      </c>
      <c r="I1422" s="44" t="str">
        <f>IF('Student Record'!D1419="","",'Student Record'!D1419)</f>
        <v/>
      </c>
      <c r="J1422" s="35" t="str">
        <f>IF('Student Record'!T1419="","",'Student Record'!T1419)</f>
        <v/>
      </c>
      <c r="K1422" s="35" t="str">
        <f>IF('Student Record'!V1419="","",'Student Record'!V1419)</f>
        <v/>
      </c>
      <c r="L1422" s="40" t="str">
        <f>IF('Student Record'!W1419="","",'Student Record'!W1419)</f>
        <v/>
      </c>
    </row>
    <row r="1423" spans="1:12" ht="20.100000000000001" customHeight="1" x14ac:dyDescent="0.25">
      <c r="A1423" s="39" t="str">
        <f>IF(Table1[[#This Row],[Name of Student]]="","",ROWS($A$1:A1419))</f>
        <v/>
      </c>
      <c r="B1423" s="36" t="str">
        <f>IF('Student Record'!A1420="","",'Student Record'!A1420)&amp;" "&amp;IF('Student Record'!B1420="","",'Student Record'!B1420)</f>
        <v xml:space="preserve"> </v>
      </c>
      <c r="C1423" s="35" t="str">
        <f>IF('Student Record'!C1420="","",'Student Record'!C1420)</f>
        <v/>
      </c>
      <c r="D1423" s="41" t="str">
        <f>IF('Student Record'!K1420="","",'Student Record'!K1420)</f>
        <v/>
      </c>
      <c r="E1423" s="41" t="str">
        <f>IF('Student Record'!E1420="","",'Student Record'!E1420)</f>
        <v/>
      </c>
      <c r="F1423" s="41" t="str">
        <f>IF('Student Record'!G1420="","",'Student Record'!G1420)</f>
        <v/>
      </c>
      <c r="G1423" s="41" t="str">
        <f>IF('Student Record'!H1420="","",'Student Record'!H1420)</f>
        <v/>
      </c>
      <c r="H1423" s="44" t="str">
        <f>IF('Student Record'!J1420="","",'Student Record'!J1420)</f>
        <v/>
      </c>
      <c r="I1423" s="44" t="str">
        <f>IF('Student Record'!D1420="","",'Student Record'!D1420)</f>
        <v/>
      </c>
      <c r="J1423" s="35" t="str">
        <f>IF('Student Record'!T1420="","",'Student Record'!T1420)</f>
        <v/>
      </c>
      <c r="K1423" s="35" t="str">
        <f>IF('Student Record'!V1420="","",'Student Record'!V1420)</f>
        <v/>
      </c>
      <c r="L1423" s="40" t="str">
        <f>IF('Student Record'!W1420="","",'Student Record'!W1420)</f>
        <v/>
      </c>
    </row>
    <row r="1424" spans="1:12" ht="20.100000000000001" customHeight="1" x14ac:dyDescent="0.25">
      <c r="A1424" s="39" t="str">
        <f>IF(Table1[[#This Row],[Name of Student]]="","",ROWS($A$1:A1420))</f>
        <v/>
      </c>
      <c r="B1424" s="36" t="str">
        <f>IF('Student Record'!A1421="","",'Student Record'!A1421)&amp;" "&amp;IF('Student Record'!B1421="","",'Student Record'!B1421)</f>
        <v xml:space="preserve"> </v>
      </c>
      <c r="C1424" s="35" t="str">
        <f>IF('Student Record'!C1421="","",'Student Record'!C1421)</f>
        <v/>
      </c>
      <c r="D1424" s="41" t="str">
        <f>IF('Student Record'!K1421="","",'Student Record'!K1421)</f>
        <v/>
      </c>
      <c r="E1424" s="41" t="str">
        <f>IF('Student Record'!E1421="","",'Student Record'!E1421)</f>
        <v/>
      </c>
      <c r="F1424" s="41" t="str">
        <f>IF('Student Record'!G1421="","",'Student Record'!G1421)</f>
        <v/>
      </c>
      <c r="G1424" s="41" t="str">
        <f>IF('Student Record'!H1421="","",'Student Record'!H1421)</f>
        <v/>
      </c>
      <c r="H1424" s="44" t="str">
        <f>IF('Student Record'!J1421="","",'Student Record'!J1421)</f>
        <v/>
      </c>
      <c r="I1424" s="44" t="str">
        <f>IF('Student Record'!D1421="","",'Student Record'!D1421)</f>
        <v/>
      </c>
      <c r="J1424" s="35" t="str">
        <f>IF('Student Record'!T1421="","",'Student Record'!T1421)</f>
        <v/>
      </c>
      <c r="K1424" s="35" t="str">
        <f>IF('Student Record'!V1421="","",'Student Record'!V1421)</f>
        <v/>
      </c>
      <c r="L1424" s="40" t="str">
        <f>IF('Student Record'!W1421="","",'Student Record'!W1421)</f>
        <v/>
      </c>
    </row>
    <row r="1425" spans="1:12" ht="20.100000000000001" customHeight="1" x14ac:dyDescent="0.25">
      <c r="A1425" s="39" t="str">
        <f>IF(Table1[[#This Row],[Name of Student]]="","",ROWS($A$1:A1421))</f>
        <v/>
      </c>
      <c r="B1425" s="36" t="str">
        <f>IF('Student Record'!A1422="","",'Student Record'!A1422)&amp;" "&amp;IF('Student Record'!B1422="","",'Student Record'!B1422)</f>
        <v xml:space="preserve"> </v>
      </c>
      <c r="C1425" s="35" t="str">
        <f>IF('Student Record'!C1422="","",'Student Record'!C1422)</f>
        <v/>
      </c>
      <c r="D1425" s="41" t="str">
        <f>IF('Student Record'!K1422="","",'Student Record'!K1422)</f>
        <v/>
      </c>
      <c r="E1425" s="41" t="str">
        <f>IF('Student Record'!E1422="","",'Student Record'!E1422)</f>
        <v/>
      </c>
      <c r="F1425" s="41" t="str">
        <f>IF('Student Record'!G1422="","",'Student Record'!G1422)</f>
        <v/>
      </c>
      <c r="G1425" s="41" t="str">
        <f>IF('Student Record'!H1422="","",'Student Record'!H1422)</f>
        <v/>
      </c>
      <c r="H1425" s="44" t="str">
        <f>IF('Student Record'!J1422="","",'Student Record'!J1422)</f>
        <v/>
      </c>
      <c r="I1425" s="44" t="str">
        <f>IF('Student Record'!D1422="","",'Student Record'!D1422)</f>
        <v/>
      </c>
      <c r="J1425" s="35" t="str">
        <f>IF('Student Record'!T1422="","",'Student Record'!T1422)</f>
        <v/>
      </c>
      <c r="K1425" s="35" t="str">
        <f>IF('Student Record'!V1422="","",'Student Record'!V1422)</f>
        <v/>
      </c>
      <c r="L1425" s="40" t="str">
        <f>IF('Student Record'!W1422="","",'Student Record'!W1422)</f>
        <v/>
      </c>
    </row>
    <row r="1426" spans="1:12" ht="20.100000000000001" customHeight="1" x14ac:dyDescent="0.25">
      <c r="A1426" s="39" t="str">
        <f>IF(Table1[[#This Row],[Name of Student]]="","",ROWS($A$1:A1422))</f>
        <v/>
      </c>
      <c r="B1426" s="36" t="str">
        <f>IF('Student Record'!A1423="","",'Student Record'!A1423)&amp;" "&amp;IF('Student Record'!B1423="","",'Student Record'!B1423)</f>
        <v xml:space="preserve"> </v>
      </c>
      <c r="C1426" s="35" t="str">
        <f>IF('Student Record'!C1423="","",'Student Record'!C1423)</f>
        <v/>
      </c>
      <c r="D1426" s="41" t="str">
        <f>IF('Student Record'!K1423="","",'Student Record'!K1423)</f>
        <v/>
      </c>
      <c r="E1426" s="41" t="str">
        <f>IF('Student Record'!E1423="","",'Student Record'!E1423)</f>
        <v/>
      </c>
      <c r="F1426" s="41" t="str">
        <f>IF('Student Record'!G1423="","",'Student Record'!G1423)</f>
        <v/>
      </c>
      <c r="G1426" s="41" t="str">
        <f>IF('Student Record'!H1423="","",'Student Record'!H1423)</f>
        <v/>
      </c>
      <c r="H1426" s="44" t="str">
        <f>IF('Student Record'!J1423="","",'Student Record'!J1423)</f>
        <v/>
      </c>
      <c r="I1426" s="44" t="str">
        <f>IF('Student Record'!D1423="","",'Student Record'!D1423)</f>
        <v/>
      </c>
      <c r="J1426" s="35" t="str">
        <f>IF('Student Record'!T1423="","",'Student Record'!T1423)</f>
        <v/>
      </c>
      <c r="K1426" s="35" t="str">
        <f>IF('Student Record'!V1423="","",'Student Record'!V1423)</f>
        <v/>
      </c>
      <c r="L1426" s="40" t="str">
        <f>IF('Student Record'!W1423="","",'Student Record'!W1423)</f>
        <v/>
      </c>
    </row>
    <row r="1427" spans="1:12" ht="20.100000000000001" customHeight="1" x14ac:dyDescent="0.25">
      <c r="A1427" s="39" t="str">
        <f>IF(Table1[[#This Row],[Name of Student]]="","",ROWS($A$1:A1423))</f>
        <v/>
      </c>
      <c r="B1427" s="36" t="str">
        <f>IF('Student Record'!A1424="","",'Student Record'!A1424)&amp;" "&amp;IF('Student Record'!B1424="","",'Student Record'!B1424)</f>
        <v xml:space="preserve"> </v>
      </c>
      <c r="C1427" s="35" t="str">
        <f>IF('Student Record'!C1424="","",'Student Record'!C1424)</f>
        <v/>
      </c>
      <c r="D1427" s="41" t="str">
        <f>IF('Student Record'!K1424="","",'Student Record'!K1424)</f>
        <v/>
      </c>
      <c r="E1427" s="41" t="str">
        <f>IF('Student Record'!E1424="","",'Student Record'!E1424)</f>
        <v/>
      </c>
      <c r="F1427" s="41" t="str">
        <f>IF('Student Record'!G1424="","",'Student Record'!G1424)</f>
        <v/>
      </c>
      <c r="G1427" s="41" t="str">
        <f>IF('Student Record'!H1424="","",'Student Record'!H1424)</f>
        <v/>
      </c>
      <c r="H1427" s="44" t="str">
        <f>IF('Student Record'!J1424="","",'Student Record'!J1424)</f>
        <v/>
      </c>
      <c r="I1427" s="44" t="str">
        <f>IF('Student Record'!D1424="","",'Student Record'!D1424)</f>
        <v/>
      </c>
      <c r="J1427" s="35" t="str">
        <f>IF('Student Record'!T1424="","",'Student Record'!T1424)</f>
        <v/>
      </c>
      <c r="K1427" s="35" t="str">
        <f>IF('Student Record'!V1424="","",'Student Record'!V1424)</f>
        <v/>
      </c>
      <c r="L1427" s="40" t="str">
        <f>IF('Student Record'!W1424="","",'Student Record'!W1424)</f>
        <v/>
      </c>
    </row>
    <row r="1428" spans="1:12" ht="20.100000000000001" customHeight="1" x14ac:dyDescent="0.25">
      <c r="A1428" s="39" t="str">
        <f>IF(Table1[[#This Row],[Name of Student]]="","",ROWS($A$1:A1424))</f>
        <v/>
      </c>
      <c r="B1428" s="36" t="str">
        <f>IF('Student Record'!A1425="","",'Student Record'!A1425)&amp;" "&amp;IF('Student Record'!B1425="","",'Student Record'!B1425)</f>
        <v xml:space="preserve"> </v>
      </c>
      <c r="C1428" s="35" t="str">
        <f>IF('Student Record'!C1425="","",'Student Record'!C1425)</f>
        <v/>
      </c>
      <c r="D1428" s="41" t="str">
        <f>IF('Student Record'!K1425="","",'Student Record'!K1425)</f>
        <v/>
      </c>
      <c r="E1428" s="41" t="str">
        <f>IF('Student Record'!E1425="","",'Student Record'!E1425)</f>
        <v/>
      </c>
      <c r="F1428" s="41" t="str">
        <f>IF('Student Record'!G1425="","",'Student Record'!G1425)</f>
        <v/>
      </c>
      <c r="G1428" s="41" t="str">
        <f>IF('Student Record'!H1425="","",'Student Record'!H1425)</f>
        <v/>
      </c>
      <c r="H1428" s="44" t="str">
        <f>IF('Student Record'!J1425="","",'Student Record'!J1425)</f>
        <v/>
      </c>
      <c r="I1428" s="44" t="str">
        <f>IF('Student Record'!D1425="","",'Student Record'!D1425)</f>
        <v/>
      </c>
      <c r="J1428" s="35" t="str">
        <f>IF('Student Record'!T1425="","",'Student Record'!T1425)</f>
        <v/>
      </c>
      <c r="K1428" s="35" t="str">
        <f>IF('Student Record'!V1425="","",'Student Record'!V1425)</f>
        <v/>
      </c>
      <c r="L1428" s="40" t="str">
        <f>IF('Student Record'!W1425="","",'Student Record'!W1425)</f>
        <v/>
      </c>
    </row>
    <row r="1429" spans="1:12" ht="20.100000000000001" customHeight="1" x14ac:dyDescent="0.25">
      <c r="A1429" s="39" t="str">
        <f>IF(Table1[[#This Row],[Name of Student]]="","",ROWS($A$1:A1425))</f>
        <v/>
      </c>
      <c r="B1429" s="36" t="str">
        <f>IF('Student Record'!A1426="","",'Student Record'!A1426)&amp;" "&amp;IF('Student Record'!B1426="","",'Student Record'!B1426)</f>
        <v xml:space="preserve"> </v>
      </c>
      <c r="C1429" s="35" t="str">
        <f>IF('Student Record'!C1426="","",'Student Record'!C1426)</f>
        <v/>
      </c>
      <c r="D1429" s="41" t="str">
        <f>IF('Student Record'!K1426="","",'Student Record'!K1426)</f>
        <v/>
      </c>
      <c r="E1429" s="41" t="str">
        <f>IF('Student Record'!E1426="","",'Student Record'!E1426)</f>
        <v/>
      </c>
      <c r="F1429" s="41" t="str">
        <f>IF('Student Record'!G1426="","",'Student Record'!G1426)</f>
        <v/>
      </c>
      <c r="G1429" s="41" t="str">
        <f>IF('Student Record'!H1426="","",'Student Record'!H1426)</f>
        <v/>
      </c>
      <c r="H1429" s="44" t="str">
        <f>IF('Student Record'!J1426="","",'Student Record'!J1426)</f>
        <v/>
      </c>
      <c r="I1429" s="44" t="str">
        <f>IF('Student Record'!D1426="","",'Student Record'!D1426)</f>
        <v/>
      </c>
      <c r="J1429" s="35" t="str">
        <f>IF('Student Record'!T1426="","",'Student Record'!T1426)</f>
        <v/>
      </c>
      <c r="K1429" s="35" t="str">
        <f>IF('Student Record'!V1426="","",'Student Record'!V1426)</f>
        <v/>
      </c>
      <c r="L1429" s="40" t="str">
        <f>IF('Student Record'!W1426="","",'Student Record'!W1426)</f>
        <v/>
      </c>
    </row>
    <row r="1430" spans="1:12" ht="20.100000000000001" customHeight="1" x14ac:dyDescent="0.25">
      <c r="A1430" s="39" t="str">
        <f>IF(Table1[[#This Row],[Name of Student]]="","",ROWS($A$1:A1426))</f>
        <v/>
      </c>
      <c r="B1430" s="36" t="str">
        <f>IF('Student Record'!A1427="","",'Student Record'!A1427)&amp;" "&amp;IF('Student Record'!B1427="","",'Student Record'!B1427)</f>
        <v xml:space="preserve"> </v>
      </c>
      <c r="C1430" s="35" t="str">
        <f>IF('Student Record'!C1427="","",'Student Record'!C1427)</f>
        <v/>
      </c>
      <c r="D1430" s="41" t="str">
        <f>IF('Student Record'!K1427="","",'Student Record'!K1427)</f>
        <v/>
      </c>
      <c r="E1430" s="41" t="str">
        <f>IF('Student Record'!E1427="","",'Student Record'!E1427)</f>
        <v/>
      </c>
      <c r="F1430" s="41" t="str">
        <f>IF('Student Record'!G1427="","",'Student Record'!G1427)</f>
        <v/>
      </c>
      <c r="G1430" s="41" t="str">
        <f>IF('Student Record'!H1427="","",'Student Record'!H1427)</f>
        <v/>
      </c>
      <c r="H1430" s="44" t="str">
        <f>IF('Student Record'!J1427="","",'Student Record'!J1427)</f>
        <v/>
      </c>
      <c r="I1430" s="44" t="str">
        <f>IF('Student Record'!D1427="","",'Student Record'!D1427)</f>
        <v/>
      </c>
      <c r="J1430" s="35" t="str">
        <f>IF('Student Record'!T1427="","",'Student Record'!T1427)</f>
        <v/>
      </c>
      <c r="K1430" s="35" t="str">
        <f>IF('Student Record'!V1427="","",'Student Record'!V1427)</f>
        <v/>
      </c>
      <c r="L1430" s="40" t="str">
        <f>IF('Student Record'!W1427="","",'Student Record'!W1427)</f>
        <v/>
      </c>
    </row>
    <row r="1431" spans="1:12" ht="20.100000000000001" customHeight="1" x14ac:dyDescent="0.25">
      <c r="A1431" s="39" t="str">
        <f>IF(Table1[[#This Row],[Name of Student]]="","",ROWS($A$1:A1427))</f>
        <v/>
      </c>
      <c r="B1431" s="36" t="str">
        <f>IF('Student Record'!A1428="","",'Student Record'!A1428)&amp;" "&amp;IF('Student Record'!B1428="","",'Student Record'!B1428)</f>
        <v xml:space="preserve"> </v>
      </c>
      <c r="C1431" s="35" t="str">
        <f>IF('Student Record'!C1428="","",'Student Record'!C1428)</f>
        <v/>
      </c>
      <c r="D1431" s="41" t="str">
        <f>IF('Student Record'!K1428="","",'Student Record'!K1428)</f>
        <v/>
      </c>
      <c r="E1431" s="41" t="str">
        <f>IF('Student Record'!E1428="","",'Student Record'!E1428)</f>
        <v/>
      </c>
      <c r="F1431" s="41" t="str">
        <f>IF('Student Record'!G1428="","",'Student Record'!G1428)</f>
        <v/>
      </c>
      <c r="G1431" s="41" t="str">
        <f>IF('Student Record'!H1428="","",'Student Record'!H1428)</f>
        <v/>
      </c>
      <c r="H1431" s="44" t="str">
        <f>IF('Student Record'!J1428="","",'Student Record'!J1428)</f>
        <v/>
      </c>
      <c r="I1431" s="44" t="str">
        <f>IF('Student Record'!D1428="","",'Student Record'!D1428)</f>
        <v/>
      </c>
      <c r="J1431" s="35" t="str">
        <f>IF('Student Record'!T1428="","",'Student Record'!T1428)</f>
        <v/>
      </c>
      <c r="K1431" s="35" t="str">
        <f>IF('Student Record'!V1428="","",'Student Record'!V1428)</f>
        <v/>
      </c>
      <c r="L1431" s="40" t="str">
        <f>IF('Student Record'!W1428="","",'Student Record'!W1428)</f>
        <v/>
      </c>
    </row>
    <row r="1432" spans="1:12" ht="20.100000000000001" customHeight="1" x14ac:dyDescent="0.25">
      <c r="A1432" s="39" t="str">
        <f>IF(Table1[[#This Row],[Name of Student]]="","",ROWS($A$1:A1428))</f>
        <v/>
      </c>
      <c r="B1432" s="36" t="str">
        <f>IF('Student Record'!A1429="","",'Student Record'!A1429)&amp;" "&amp;IF('Student Record'!B1429="","",'Student Record'!B1429)</f>
        <v xml:space="preserve"> </v>
      </c>
      <c r="C1432" s="35" t="str">
        <f>IF('Student Record'!C1429="","",'Student Record'!C1429)</f>
        <v/>
      </c>
      <c r="D1432" s="41" t="str">
        <f>IF('Student Record'!K1429="","",'Student Record'!K1429)</f>
        <v/>
      </c>
      <c r="E1432" s="41" t="str">
        <f>IF('Student Record'!E1429="","",'Student Record'!E1429)</f>
        <v/>
      </c>
      <c r="F1432" s="41" t="str">
        <f>IF('Student Record'!G1429="","",'Student Record'!G1429)</f>
        <v/>
      </c>
      <c r="G1432" s="41" t="str">
        <f>IF('Student Record'!H1429="","",'Student Record'!H1429)</f>
        <v/>
      </c>
      <c r="H1432" s="44" t="str">
        <f>IF('Student Record'!J1429="","",'Student Record'!J1429)</f>
        <v/>
      </c>
      <c r="I1432" s="44" t="str">
        <f>IF('Student Record'!D1429="","",'Student Record'!D1429)</f>
        <v/>
      </c>
      <c r="J1432" s="35" t="str">
        <f>IF('Student Record'!T1429="","",'Student Record'!T1429)</f>
        <v/>
      </c>
      <c r="K1432" s="35" t="str">
        <f>IF('Student Record'!V1429="","",'Student Record'!V1429)</f>
        <v/>
      </c>
      <c r="L1432" s="40" t="str">
        <f>IF('Student Record'!W1429="","",'Student Record'!W1429)</f>
        <v/>
      </c>
    </row>
    <row r="1433" spans="1:12" ht="20.100000000000001" customHeight="1" x14ac:dyDescent="0.25">
      <c r="A1433" s="39" t="str">
        <f>IF(Table1[[#This Row],[Name of Student]]="","",ROWS($A$1:A1429))</f>
        <v/>
      </c>
      <c r="B1433" s="36" t="str">
        <f>IF('Student Record'!A1430="","",'Student Record'!A1430)&amp;" "&amp;IF('Student Record'!B1430="","",'Student Record'!B1430)</f>
        <v xml:space="preserve"> </v>
      </c>
      <c r="C1433" s="35" t="str">
        <f>IF('Student Record'!C1430="","",'Student Record'!C1430)</f>
        <v/>
      </c>
      <c r="D1433" s="41" t="str">
        <f>IF('Student Record'!K1430="","",'Student Record'!K1430)</f>
        <v/>
      </c>
      <c r="E1433" s="41" t="str">
        <f>IF('Student Record'!E1430="","",'Student Record'!E1430)</f>
        <v/>
      </c>
      <c r="F1433" s="41" t="str">
        <f>IF('Student Record'!G1430="","",'Student Record'!G1430)</f>
        <v/>
      </c>
      <c r="G1433" s="41" t="str">
        <f>IF('Student Record'!H1430="","",'Student Record'!H1430)</f>
        <v/>
      </c>
      <c r="H1433" s="44" t="str">
        <f>IF('Student Record'!J1430="","",'Student Record'!J1430)</f>
        <v/>
      </c>
      <c r="I1433" s="44" t="str">
        <f>IF('Student Record'!D1430="","",'Student Record'!D1430)</f>
        <v/>
      </c>
      <c r="J1433" s="35" t="str">
        <f>IF('Student Record'!T1430="","",'Student Record'!T1430)</f>
        <v/>
      </c>
      <c r="K1433" s="35" t="str">
        <f>IF('Student Record'!V1430="","",'Student Record'!V1430)</f>
        <v/>
      </c>
      <c r="L1433" s="40" t="str">
        <f>IF('Student Record'!W1430="","",'Student Record'!W1430)</f>
        <v/>
      </c>
    </row>
    <row r="1434" spans="1:12" ht="20.100000000000001" customHeight="1" x14ac:dyDescent="0.25">
      <c r="A1434" s="39" t="str">
        <f>IF(Table1[[#This Row],[Name of Student]]="","",ROWS($A$1:A1430))</f>
        <v/>
      </c>
      <c r="B1434" s="36" t="str">
        <f>IF('Student Record'!A1431="","",'Student Record'!A1431)&amp;" "&amp;IF('Student Record'!B1431="","",'Student Record'!B1431)</f>
        <v xml:space="preserve"> </v>
      </c>
      <c r="C1434" s="35" t="str">
        <f>IF('Student Record'!C1431="","",'Student Record'!C1431)</f>
        <v/>
      </c>
      <c r="D1434" s="41" t="str">
        <f>IF('Student Record'!K1431="","",'Student Record'!K1431)</f>
        <v/>
      </c>
      <c r="E1434" s="41" t="str">
        <f>IF('Student Record'!E1431="","",'Student Record'!E1431)</f>
        <v/>
      </c>
      <c r="F1434" s="41" t="str">
        <f>IF('Student Record'!G1431="","",'Student Record'!G1431)</f>
        <v/>
      </c>
      <c r="G1434" s="41" t="str">
        <f>IF('Student Record'!H1431="","",'Student Record'!H1431)</f>
        <v/>
      </c>
      <c r="H1434" s="44" t="str">
        <f>IF('Student Record'!J1431="","",'Student Record'!J1431)</f>
        <v/>
      </c>
      <c r="I1434" s="44" t="str">
        <f>IF('Student Record'!D1431="","",'Student Record'!D1431)</f>
        <v/>
      </c>
      <c r="J1434" s="35" t="str">
        <f>IF('Student Record'!T1431="","",'Student Record'!T1431)</f>
        <v/>
      </c>
      <c r="K1434" s="35" t="str">
        <f>IF('Student Record'!V1431="","",'Student Record'!V1431)</f>
        <v/>
      </c>
      <c r="L1434" s="40" t="str">
        <f>IF('Student Record'!W1431="","",'Student Record'!W1431)</f>
        <v/>
      </c>
    </row>
    <row r="1435" spans="1:12" ht="20.100000000000001" customHeight="1" x14ac:dyDescent="0.25">
      <c r="A1435" s="39" t="str">
        <f>IF(Table1[[#This Row],[Name of Student]]="","",ROWS($A$1:A1431))</f>
        <v/>
      </c>
      <c r="B1435" s="36" t="str">
        <f>IF('Student Record'!A1432="","",'Student Record'!A1432)&amp;" "&amp;IF('Student Record'!B1432="","",'Student Record'!B1432)</f>
        <v xml:space="preserve"> </v>
      </c>
      <c r="C1435" s="35" t="str">
        <f>IF('Student Record'!C1432="","",'Student Record'!C1432)</f>
        <v/>
      </c>
      <c r="D1435" s="41" t="str">
        <f>IF('Student Record'!K1432="","",'Student Record'!K1432)</f>
        <v/>
      </c>
      <c r="E1435" s="41" t="str">
        <f>IF('Student Record'!E1432="","",'Student Record'!E1432)</f>
        <v/>
      </c>
      <c r="F1435" s="41" t="str">
        <f>IF('Student Record'!G1432="","",'Student Record'!G1432)</f>
        <v/>
      </c>
      <c r="G1435" s="41" t="str">
        <f>IF('Student Record'!H1432="","",'Student Record'!H1432)</f>
        <v/>
      </c>
      <c r="H1435" s="44" t="str">
        <f>IF('Student Record'!J1432="","",'Student Record'!J1432)</f>
        <v/>
      </c>
      <c r="I1435" s="44" t="str">
        <f>IF('Student Record'!D1432="","",'Student Record'!D1432)</f>
        <v/>
      </c>
      <c r="J1435" s="35" t="str">
        <f>IF('Student Record'!T1432="","",'Student Record'!T1432)</f>
        <v/>
      </c>
      <c r="K1435" s="35" t="str">
        <f>IF('Student Record'!V1432="","",'Student Record'!V1432)</f>
        <v/>
      </c>
      <c r="L1435" s="40" t="str">
        <f>IF('Student Record'!W1432="","",'Student Record'!W1432)</f>
        <v/>
      </c>
    </row>
    <row r="1436" spans="1:12" ht="20.100000000000001" customHeight="1" x14ac:dyDescent="0.25">
      <c r="A1436" s="39" t="str">
        <f>IF(Table1[[#This Row],[Name of Student]]="","",ROWS($A$1:A1432))</f>
        <v/>
      </c>
      <c r="B1436" s="36" t="str">
        <f>IF('Student Record'!A1433="","",'Student Record'!A1433)&amp;" "&amp;IF('Student Record'!B1433="","",'Student Record'!B1433)</f>
        <v xml:space="preserve"> </v>
      </c>
      <c r="C1436" s="35" t="str">
        <f>IF('Student Record'!C1433="","",'Student Record'!C1433)</f>
        <v/>
      </c>
      <c r="D1436" s="41" t="str">
        <f>IF('Student Record'!K1433="","",'Student Record'!K1433)</f>
        <v/>
      </c>
      <c r="E1436" s="41" t="str">
        <f>IF('Student Record'!E1433="","",'Student Record'!E1433)</f>
        <v/>
      </c>
      <c r="F1436" s="41" t="str">
        <f>IF('Student Record'!G1433="","",'Student Record'!G1433)</f>
        <v/>
      </c>
      <c r="G1436" s="41" t="str">
        <f>IF('Student Record'!H1433="","",'Student Record'!H1433)</f>
        <v/>
      </c>
      <c r="H1436" s="44" t="str">
        <f>IF('Student Record'!J1433="","",'Student Record'!J1433)</f>
        <v/>
      </c>
      <c r="I1436" s="44" t="str">
        <f>IF('Student Record'!D1433="","",'Student Record'!D1433)</f>
        <v/>
      </c>
      <c r="J1436" s="35" t="str">
        <f>IF('Student Record'!T1433="","",'Student Record'!T1433)</f>
        <v/>
      </c>
      <c r="K1436" s="35" t="str">
        <f>IF('Student Record'!V1433="","",'Student Record'!V1433)</f>
        <v/>
      </c>
      <c r="L1436" s="40" t="str">
        <f>IF('Student Record'!W1433="","",'Student Record'!W1433)</f>
        <v/>
      </c>
    </row>
    <row r="1437" spans="1:12" ht="20.100000000000001" customHeight="1" x14ac:dyDescent="0.25">
      <c r="A1437" s="39" t="str">
        <f>IF(Table1[[#This Row],[Name of Student]]="","",ROWS($A$1:A1433))</f>
        <v/>
      </c>
      <c r="B1437" s="36" t="str">
        <f>IF('Student Record'!A1434="","",'Student Record'!A1434)&amp;" "&amp;IF('Student Record'!B1434="","",'Student Record'!B1434)</f>
        <v xml:space="preserve"> </v>
      </c>
      <c r="C1437" s="35" t="str">
        <f>IF('Student Record'!C1434="","",'Student Record'!C1434)</f>
        <v/>
      </c>
      <c r="D1437" s="41" t="str">
        <f>IF('Student Record'!K1434="","",'Student Record'!K1434)</f>
        <v/>
      </c>
      <c r="E1437" s="41" t="str">
        <f>IF('Student Record'!E1434="","",'Student Record'!E1434)</f>
        <v/>
      </c>
      <c r="F1437" s="41" t="str">
        <f>IF('Student Record'!G1434="","",'Student Record'!G1434)</f>
        <v/>
      </c>
      <c r="G1437" s="41" t="str">
        <f>IF('Student Record'!H1434="","",'Student Record'!H1434)</f>
        <v/>
      </c>
      <c r="H1437" s="44" t="str">
        <f>IF('Student Record'!J1434="","",'Student Record'!J1434)</f>
        <v/>
      </c>
      <c r="I1437" s="44" t="str">
        <f>IF('Student Record'!D1434="","",'Student Record'!D1434)</f>
        <v/>
      </c>
      <c r="J1437" s="35" t="str">
        <f>IF('Student Record'!T1434="","",'Student Record'!T1434)</f>
        <v/>
      </c>
      <c r="K1437" s="35" t="str">
        <f>IF('Student Record'!V1434="","",'Student Record'!V1434)</f>
        <v/>
      </c>
      <c r="L1437" s="40" t="str">
        <f>IF('Student Record'!W1434="","",'Student Record'!W1434)</f>
        <v/>
      </c>
    </row>
    <row r="1438" spans="1:12" ht="20.100000000000001" customHeight="1" x14ac:dyDescent="0.25">
      <c r="A1438" s="39" t="str">
        <f>IF(Table1[[#This Row],[Name of Student]]="","",ROWS($A$1:A1434))</f>
        <v/>
      </c>
      <c r="B1438" s="36" t="str">
        <f>IF('Student Record'!A1435="","",'Student Record'!A1435)&amp;" "&amp;IF('Student Record'!B1435="","",'Student Record'!B1435)</f>
        <v xml:space="preserve"> </v>
      </c>
      <c r="C1438" s="35" t="str">
        <f>IF('Student Record'!C1435="","",'Student Record'!C1435)</f>
        <v/>
      </c>
      <c r="D1438" s="41" t="str">
        <f>IF('Student Record'!K1435="","",'Student Record'!K1435)</f>
        <v/>
      </c>
      <c r="E1438" s="41" t="str">
        <f>IF('Student Record'!E1435="","",'Student Record'!E1435)</f>
        <v/>
      </c>
      <c r="F1438" s="41" t="str">
        <f>IF('Student Record'!G1435="","",'Student Record'!G1435)</f>
        <v/>
      </c>
      <c r="G1438" s="41" t="str">
        <f>IF('Student Record'!H1435="","",'Student Record'!H1435)</f>
        <v/>
      </c>
      <c r="H1438" s="44" t="str">
        <f>IF('Student Record'!J1435="","",'Student Record'!J1435)</f>
        <v/>
      </c>
      <c r="I1438" s="44" t="str">
        <f>IF('Student Record'!D1435="","",'Student Record'!D1435)</f>
        <v/>
      </c>
      <c r="J1438" s="35" t="str">
        <f>IF('Student Record'!T1435="","",'Student Record'!T1435)</f>
        <v/>
      </c>
      <c r="K1438" s="35" t="str">
        <f>IF('Student Record'!V1435="","",'Student Record'!V1435)</f>
        <v/>
      </c>
      <c r="L1438" s="40" t="str">
        <f>IF('Student Record'!W1435="","",'Student Record'!W1435)</f>
        <v/>
      </c>
    </row>
    <row r="1439" spans="1:12" ht="20.100000000000001" customHeight="1" x14ac:dyDescent="0.25">
      <c r="A1439" s="39" t="str">
        <f>IF(Table1[[#This Row],[Name of Student]]="","",ROWS($A$1:A1435))</f>
        <v/>
      </c>
      <c r="B1439" s="36" t="str">
        <f>IF('Student Record'!A1436="","",'Student Record'!A1436)&amp;" "&amp;IF('Student Record'!B1436="","",'Student Record'!B1436)</f>
        <v xml:space="preserve"> </v>
      </c>
      <c r="C1439" s="35" t="str">
        <f>IF('Student Record'!C1436="","",'Student Record'!C1436)</f>
        <v/>
      </c>
      <c r="D1439" s="41" t="str">
        <f>IF('Student Record'!K1436="","",'Student Record'!K1436)</f>
        <v/>
      </c>
      <c r="E1439" s="41" t="str">
        <f>IF('Student Record'!E1436="","",'Student Record'!E1436)</f>
        <v/>
      </c>
      <c r="F1439" s="41" t="str">
        <f>IF('Student Record'!G1436="","",'Student Record'!G1436)</f>
        <v/>
      </c>
      <c r="G1439" s="41" t="str">
        <f>IF('Student Record'!H1436="","",'Student Record'!H1436)</f>
        <v/>
      </c>
      <c r="H1439" s="44" t="str">
        <f>IF('Student Record'!J1436="","",'Student Record'!J1436)</f>
        <v/>
      </c>
      <c r="I1439" s="44" t="str">
        <f>IF('Student Record'!D1436="","",'Student Record'!D1436)</f>
        <v/>
      </c>
      <c r="J1439" s="35" t="str">
        <f>IF('Student Record'!T1436="","",'Student Record'!T1436)</f>
        <v/>
      </c>
      <c r="K1439" s="35" t="str">
        <f>IF('Student Record'!V1436="","",'Student Record'!V1436)</f>
        <v/>
      </c>
      <c r="L1439" s="40" t="str">
        <f>IF('Student Record'!W1436="","",'Student Record'!W1436)</f>
        <v/>
      </c>
    </row>
    <row r="1440" spans="1:12" ht="20.100000000000001" customHeight="1" x14ac:dyDescent="0.25">
      <c r="A1440" s="39" t="str">
        <f>IF(Table1[[#This Row],[Name of Student]]="","",ROWS($A$1:A1436))</f>
        <v/>
      </c>
      <c r="B1440" s="36" t="str">
        <f>IF('Student Record'!A1437="","",'Student Record'!A1437)&amp;" "&amp;IF('Student Record'!B1437="","",'Student Record'!B1437)</f>
        <v xml:space="preserve"> </v>
      </c>
      <c r="C1440" s="35" t="str">
        <f>IF('Student Record'!C1437="","",'Student Record'!C1437)</f>
        <v/>
      </c>
      <c r="D1440" s="41" t="str">
        <f>IF('Student Record'!K1437="","",'Student Record'!K1437)</f>
        <v/>
      </c>
      <c r="E1440" s="41" t="str">
        <f>IF('Student Record'!E1437="","",'Student Record'!E1437)</f>
        <v/>
      </c>
      <c r="F1440" s="41" t="str">
        <f>IF('Student Record'!G1437="","",'Student Record'!G1437)</f>
        <v/>
      </c>
      <c r="G1440" s="41" t="str">
        <f>IF('Student Record'!H1437="","",'Student Record'!H1437)</f>
        <v/>
      </c>
      <c r="H1440" s="44" t="str">
        <f>IF('Student Record'!J1437="","",'Student Record'!J1437)</f>
        <v/>
      </c>
      <c r="I1440" s="44" t="str">
        <f>IF('Student Record'!D1437="","",'Student Record'!D1437)</f>
        <v/>
      </c>
      <c r="J1440" s="35" t="str">
        <f>IF('Student Record'!T1437="","",'Student Record'!T1437)</f>
        <v/>
      </c>
      <c r="K1440" s="35" t="str">
        <f>IF('Student Record'!V1437="","",'Student Record'!V1437)</f>
        <v/>
      </c>
      <c r="L1440" s="40" t="str">
        <f>IF('Student Record'!W1437="","",'Student Record'!W1437)</f>
        <v/>
      </c>
    </row>
    <row r="1441" spans="1:12" ht="20.100000000000001" customHeight="1" x14ac:dyDescent="0.25">
      <c r="A1441" s="39" t="str">
        <f>IF(Table1[[#This Row],[Name of Student]]="","",ROWS($A$1:A1437))</f>
        <v/>
      </c>
      <c r="B1441" s="36" t="str">
        <f>IF('Student Record'!A1438="","",'Student Record'!A1438)&amp;" "&amp;IF('Student Record'!B1438="","",'Student Record'!B1438)</f>
        <v xml:space="preserve"> </v>
      </c>
      <c r="C1441" s="35" t="str">
        <f>IF('Student Record'!C1438="","",'Student Record'!C1438)</f>
        <v/>
      </c>
      <c r="D1441" s="41" t="str">
        <f>IF('Student Record'!K1438="","",'Student Record'!K1438)</f>
        <v/>
      </c>
      <c r="E1441" s="41" t="str">
        <f>IF('Student Record'!E1438="","",'Student Record'!E1438)</f>
        <v/>
      </c>
      <c r="F1441" s="41" t="str">
        <f>IF('Student Record'!G1438="","",'Student Record'!G1438)</f>
        <v/>
      </c>
      <c r="G1441" s="41" t="str">
        <f>IF('Student Record'!H1438="","",'Student Record'!H1438)</f>
        <v/>
      </c>
      <c r="H1441" s="44" t="str">
        <f>IF('Student Record'!J1438="","",'Student Record'!J1438)</f>
        <v/>
      </c>
      <c r="I1441" s="44" t="str">
        <f>IF('Student Record'!D1438="","",'Student Record'!D1438)</f>
        <v/>
      </c>
      <c r="J1441" s="35" t="str">
        <f>IF('Student Record'!T1438="","",'Student Record'!T1438)</f>
        <v/>
      </c>
      <c r="K1441" s="35" t="str">
        <f>IF('Student Record'!V1438="","",'Student Record'!V1438)</f>
        <v/>
      </c>
      <c r="L1441" s="40" t="str">
        <f>IF('Student Record'!W1438="","",'Student Record'!W1438)</f>
        <v/>
      </c>
    </row>
    <row r="1442" spans="1:12" ht="20.100000000000001" customHeight="1" x14ac:dyDescent="0.25">
      <c r="A1442" s="39" t="str">
        <f>IF(Table1[[#This Row],[Name of Student]]="","",ROWS($A$1:A1438))</f>
        <v/>
      </c>
      <c r="B1442" s="36" t="str">
        <f>IF('Student Record'!A1439="","",'Student Record'!A1439)&amp;" "&amp;IF('Student Record'!B1439="","",'Student Record'!B1439)</f>
        <v xml:space="preserve"> </v>
      </c>
      <c r="C1442" s="35" t="str">
        <f>IF('Student Record'!C1439="","",'Student Record'!C1439)</f>
        <v/>
      </c>
      <c r="D1442" s="41" t="str">
        <f>IF('Student Record'!K1439="","",'Student Record'!K1439)</f>
        <v/>
      </c>
      <c r="E1442" s="41" t="str">
        <f>IF('Student Record'!E1439="","",'Student Record'!E1439)</f>
        <v/>
      </c>
      <c r="F1442" s="41" t="str">
        <f>IF('Student Record'!G1439="","",'Student Record'!G1439)</f>
        <v/>
      </c>
      <c r="G1442" s="41" t="str">
        <f>IF('Student Record'!H1439="","",'Student Record'!H1439)</f>
        <v/>
      </c>
      <c r="H1442" s="44" t="str">
        <f>IF('Student Record'!J1439="","",'Student Record'!J1439)</f>
        <v/>
      </c>
      <c r="I1442" s="44" t="str">
        <f>IF('Student Record'!D1439="","",'Student Record'!D1439)</f>
        <v/>
      </c>
      <c r="J1442" s="35" t="str">
        <f>IF('Student Record'!T1439="","",'Student Record'!T1439)</f>
        <v/>
      </c>
      <c r="K1442" s="35" t="str">
        <f>IF('Student Record'!V1439="","",'Student Record'!V1439)</f>
        <v/>
      </c>
      <c r="L1442" s="40" t="str">
        <f>IF('Student Record'!W1439="","",'Student Record'!W1439)</f>
        <v/>
      </c>
    </row>
    <row r="1443" spans="1:12" ht="20.100000000000001" customHeight="1" x14ac:dyDescent="0.25">
      <c r="A1443" s="39" t="str">
        <f>IF(Table1[[#This Row],[Name of Student]]="","",ROWS($A$1:A1439))</f>
        <v/>
      </c>
      <c r="B1443" s="36" t="str">
        <f>IF('Student Record'!A1440="","",'Student Record'!A1440)&amp;" "&amp;IF('Student Record'!B1440="","",'Student Record'!B1440)</f>
        <v xml:space="preserve"> </v>
      </c>
      <c r="C1443" s="35" t="str">
        <f>IF('Student Record'!C1440="","",'Student Record'!C1440)</f>
        <v/>
      </c>
      <c r="D1443" s="41" t="str">
        <f>IF('Student Record'!K1440="","",'Student Record'!K1440)</f>
        <v/>
      </c>
      <c r="E1443" s="41" t="str">
        <f>IF('Student Record'!E1440="","",'Student Record'!E1440)</f>
        <v/>
      </c>
      <c r="F1443" s="41" t="str">
        <f>IF('Student Record'!G1440="","",'Student Record'!G1440)</f>
        <v/>
      </c>
      <c r="G1443" s="41" t="str">
        <f>IF('Student Record'!H1440="","",'Student Record'!H1440)</f>
        <v/>
      </c>
      <c r="H1443" s="44" t="str">
        <f>IF('Student Record'!J1440="","",'Student Record'!J1440)</f>
        <v/>
      </c>
      <c r="I1443" s="44" t="str">
        <f>IF('Student Record'!D1440="","",'Student Record'!D1440)</f>
        <v/>
      </c>
      <c r="J1443" s="35" t="str">
        <f>IF('Student Record'!T1440="","",'Student Record'!T1440)</f>
        <v/>
      </c>
      <c r="K1443" s="35" t="str">
        <f>IF('Student Record'!V1440="","",'Student Record'!V1440)</f>
        <v/>
      </c>
      <c r="L1443" s="40" t="str">
        <f>IF('Student Record'!W1440="","",'Student Record'!W1440)</f>
        <v/>
      </c>
    </row>
    <row r="1444" spans="1:12" ht="20.100000000000001" customHeight="1" x14ac:dyDescent="0.25">
      <c r="A1444" s="39" t="str">
        <f>IF(Table1[[#This Row],[Name of Student]]="","",ROWS($A$1:A1440))</f>
        <v/>
      </c>
      <c r="B1444" s="36" t="str">
        <f>IF('Student Record'!A1441="","",'Student Record'!A1441)&amp;" "&amp;IF('Student Record'!B1441="","",'Student Record'!B1441)</f>
        <v xml:space="preserve"> </v>
      </c>
      <c r="C1444" s="35" t="str">
        <f>IF('Student Record'!C1441="","",'Student Record'!C1441)</f>
        <v/>
      </c>
      <c r="D1444" s="41" t="str">
        <f>IF('Student Record'!K1441="","",'Student Record'!K1441)</f>
        <v/>
      </c>
      <c r="E1444" s="41" t="str">
        <f>IF('Student Record'!E1441="","",'Student Record'!E1441)</f>
        <v/>
      </c>
      <c r="F1444" s="41" t="str">
        <f>IF('Student Record'!G1441="","",'Student Record'!G1441)</f>
        <v/>
      </c>
      <c r="G1444" s="41" t="str">
        <f>IF('Student Record'!H1441="","",'Student Record'!H1441)</f>
        <v/>
      </c>
      <c r="H1444" s="44" t="str">
        <f>IF('Student Record'!J1441="","",'Student Record'!J1441)</f>
        <v/>
      </c>
      <c r="I1444" s="44" t="str">
        <f>IF('Student Record'!D1441="","",'Student Record'!D1441)</f>
        <v/>
      </c>
      <c r="J1444" s="35" t="str">
        <f>IF('Student Record'!T1441="","",'Student Record'!T1441)</f>
        <v/>
      </c>
      <c r="K1444" s="35" t="str">
        <f>IF('Student Record'!V1441="","",'Student Record'!V1441)</f>
        <v/>
      </c>
      <c r="L1444" s="40" t="str">
        <f>IF('Student Record'!W1441="","",'Student Record'!W1441)</f>
        <v/>
      </c>
    </row>
    <row r="1445" spans="1:12" ht="20.100000000000001" customHeight="1" x14ac:dyDescent="0.25">
      <c r="A1445" s="39" t="str">
        <f>IF(Table1[[#This Row],[Name of Student]]="","",ROWS($A$1:A1441))</f>
        <v/>
      </c>
      <c r="B1445" s="36" t="str">
        <f>IF('Student Record'!A1442="","",'Student Record'!A1442)&amp;" "&amp;IF('Student Record'!B1442="","",'Student Record'!B1442)</f>
        <v xml:space="preserve"> </v>
      </c>
      <c r="C1445" s="35" t="str">
        <f>IF('Student Record'!C1442="","",'Student Record'!C1442)</f>
        <v/>
      </c>
      <c r="D1445" s="41" t="str">
        <f>IF('Student Record'!K1442="","",'Student Record'!K1442)</f>
        <v/>
      </c>
      <c r="E1445" s="41" t="str">
        <f>IF('Student Record'!E1442="","",'Student Record'!E1442)</f>
        <v/>
      </c>
      <c r="F1445" s="41" t="str">
        <f>IF('Student Record'!G1442="","",'Student Record'!G1442)</f>
        <v/>
      </c>
      <c r="G1445" s="41" t="str">
        <f>IF('Student Record'!H1442="","",'Student Record'!H1442)</f>
        <v/>
      </c>
      <c r="H1445" s="44" t="str">
        <f>IF('Student Record'!J1442="","",'Student Record'!J1442)</f>
        <v/>
      </c>
      <c r="I1445" s="44" t="str">
        <f>IF('Student Record'!D1442="","",'Student Record'!D1442)</f>
        <v/>
      </c>
      <c r="J1445" s="35" t="str">
        <f>IF('Student Record'!T1442="","",'Student Record'!T1442)</f>
        <v/>
      </c>
      <c r="K1445" s="35" t="str">
        <f>IF('Student Record'!V1442="","",'Student Record'!V1442)</f>
        <v/>
      </c>
      <c r="L1445" s="40" t="str">
        <f>IF('Student Record'!W1442="","",'Student Record'!W1442)</f>
        <v/>
      </c>
    </row>
    <row r="1446" spans="1:12" ht="20.100000000000001" customHeight="1" x14ac:dyDescent="0.25">
      <c r="A1446" s="39" t="str">
        <f>IF(Table1[[#This Row],[Name of Student]]="","",ROWS($A$1:A1442))</f>
        <v/>
      </c>
      <c r="B1446" s="36" t="str">
        <f>IF('Student Record'!A1443="","",'Student Record'!A1443)&amp;" "&amp;IF('Student Record'!B1443="","",'Student Record'!B1443)</f>
        <v xml:space="preserve"> </v>
      </c>
      <c r="C1446" s="35" t="str">
        <f>IF('Student Record'!C1443="","",'Student Record'!C1443)</f>
        <v/>
      </c>
      <c r="D1446" s="41" t="str">
        <f>IF('Student Record'!K1443="","",'Student Record'!K1443)</f>
        <v/>
      </c>
      <c r="E1446" s="41" t="str">
        <f>IF('Student Record'!E1443="","",'Student Record'!E1443)</f>
        <v/>
      </c>
      <c r="F1446" s="41" t="str">
        <f>IF('Student Record'!G1443="","",'Student Record'!G1443)</f>
        <v/>
      </c>
      <c r="G1446" s="41" t="str">
        <f>IF('Student Record'!H1443="","",'Student Record'!H1443)</f>
        <v/>
      </c>
      <c r="H1446" s="44" t="str">
        <f>IF('Student Record'!J1443="","",'Student Record'!J1443)</f>
        <v/>
      </c>
      <c r="I1446" s="44" t="str">
        <f>IF('Student Record'!D1443="","",'Student Record'!D1443)</f>
        <v/>
      </c>
      <c r="J1446" s="35" t="str">
        <f>IF('Student Record'!T1443="","",'Student Record'!T1443)</f>
        <v/>
      </c>
      <c r="K1446" s="35" t="str">
        <f>IF('Student Record'!V1443="","",'Student Record'!V1443)</f>
        <v/>
      </c>
      <c r="L1446" s="40" t="str">
        <f>IF('Student Record'!W1443="","",'Student Record'!W1443)</f>
        <v/>
      </c>
    </row>
    <row r="1447" spans="1:12" ht="20.100000000000001" customHeight="1" x14ac:dyDescent="0.25">
      <c r="A1447" s="39" t="str">
        <f>IF(Table1[[#This Row],[Name of Student]]="","",ROWS($A$1:A1443))</f>
        <v/>
      </c>
      <c r="B1447" s="36" t="str">
        <f>IF('Student Record'!A1444="","",'Student Record'!A1444)&amp;" "&amp;IF('Student Record'!B1444="","",'Student Record'!B1444)</f>
        <v xml:space="preserve"> </v>
      </c>
      <c r="C1447" s="35" t="str">
        <f>IF('Student Record'!C1444="","",'Student Record'!C1444)</f>
        <v/>
      </c>
      <c r="D1447" s="41" t="str">
        <f>IF('Student Record'!K1444="","",'Student Record'!K1444)</f>
        <v/>
      </c>
      <c r="E1447" s="41" t="str">
        <f>IF('Student Record'!E1444="","",'Student Record'!E1444)</f>
        <v/>
      </c>
      <c r="F1447" s="41" t="str">
        <f>IF('Student Record'!G1444="","",'Student Record'!G1444)</f>
        <v/>
      </c>
      <c r="G1447" s="41" t="str">
        <f>IF('Student Record'!H1444="","",'Student Record'!H1444)</f>
        <v/>
      </c>
      <c r="H1447" s="44" t="str">
        <f>IF('Student Record'!J1444="","",'Student Record'!J1444)</f>
        <v/>
      </c>
      <c r="I1447" s="44" t="str">
        <f>IF('Student Record'!D1444="","",'Student Record'!D1444)</f>
        <v/>
      </c>
      <c r="J1447" s="35" t="str">
        <f>IF('Student Record'!T1444="","",'Student Record'!T1444)</f>
        <v/>
      </c>
      <c r="K1447" s="35" t="str">
        <f>IF('Student Record'!V1444="","",'Student Record'!V1444)</f>
        <v/>
      </c>
      <c r="L1447" s="40" t="str">
        <f>IF('Student Record'!W1444="","",'Student Record'!W1444)</f>
        <v/>
      </c>
    </row>
    <row r="1448" spans="1:12" ht="20.100000000000001" customHeight="1" x14ac:dyDescent="0.25">
      <c r="A1448" s="39" t="str">
        <f>IF(Table1[[#This Row],[Name of Student]]="","",ROWS($A$1:A1444))</f>
        <v/>
      </c>
      <c r="B1448" s="36" t="str">
        <f>IF('Student Record'!A1445="","",'Student Record'!A1445)&amp;" "&amp;IF('Student Record'!B1445="","",'Student Record'!B1445)</f>
        <v xml:space="preserve"> </v>
      </c>
      <c r="C1448" s="35" t="str">
        <f>IF('Student Record'!C1445="","",'Student Record'!C1445)</f>
        <v/>
      </c>
      <c r="D1448" s="41" t="str">
        <f>IF('Student Record'!K1445="","",'Student Record'!K1445)</f>
        <v/>
      </c>
      <c r="E1448" s="41" t="str">
        <f>IF('Student Record'!E1445="","",'Student Record'!E1445)</f>
        <v/>
      </c>
      <c r="F1448" s="41" t="str">
        <f>IF('Student Record'!G1445="","",'Student Record'!G1445)</f>
        <v/>
      </c>
      <c r="G1448" s="41" t="str">
        <f>IF('Student Record'!H1445="","",'Student Record'!H1445)</f>
        <v/>
      </c>
      <c r="H1448" s="44" t="str">
        <f>IF('Student Record'!J1445="","",'Student Record'!J1445)</f>
        <v/>
      </c>
      <c r="I1448" s="44" t="str">
        <f>IF('Student Record'!D1445="","",'Student Record'!D1445)</f>
        <v/>
      </c>
      <c r="J1448" s="35" t="str">
        <f>IF('Student Record'!T1445="","",'Student Record'!T1445)</f>
        <v/>
      </c>
      <c r="K1448" s="35" t="str">
        <f>IF('Student Record'!V1445="","",'Student Record'!V1445)</f>
        <v/>
      </c>
      <c r="L1448" s="40" t="str">
        <f>IF('Student Record'!W1445="","",'Student Record'!W1445)</f>
        <v/>
      </c>
    </row>
    <row r="1449" spans="1:12" ht="20.100000000000001" customHeight="1" x14ac:dyDescent="0.25">
      <c r="A1449" s="39" t="str">
        <f>IF(Table1[[#This Row],[Name of Student]]="","",ROWS($A$1:A1445))</f>
        <v/>
      </c>
      <c r="B1449" s="36" t="str">
        <f>IF('Student Record'!A1446="","",'Student Record'!A1446)&amp;" "&amp;IF('Student Record'!B1446="","",'Student Record'!B1446)</f>
        <v xml:space="preserve"> </v>
      </c>
      <c r="C1449" s="35" t="str">
        <f>IF('Student Record'!C1446="","",'Student Record'!C1446)</f>
        <v/>
      </c>
      <c r="D1449" s="41" t="str">
        <f>IF('Student Record'!K1446="","",'Student Record'!K1446)</f>
        <v/>
      </c>
      <c r="E1449" s="41" t="str">
        <f>IF('Student Record'!E1446="","",'Student Record'!E1446)</f>
        <v/>
      </c>
      <c r="F1449" s="41" t="str">
        <f>IF('Student Record'!G1446="","",'Student Record'!G1446)</f>
        <v/>
      </c>
      <c r="G1449" s="41" t="str">
        <f>IF('Student Record'!H1446="","",'Student Record'!H1446)</f>
        <v/>
      </c>
      <c r="H1449" s="44" t="str">
        <f>IF('Student Record'!J1446="","",'Student Record'!J1446)</f>
        <v/>
      </c>
      <c r="I1449" s="44" t="str">
        <f>IF('Student Record'!D1446="","",'Student Record'!D1446)</f>
        <v/>
      </c>
      <c r="J1449" s="35" t="str">
        <f>IF('Student Record'!T1446="","",'Student Record'!T1446)</f>
        <v/>
      </c>
      <c r="K1449" s="35" t="str">
        <f>IF('Student Record'!V1446="","",'Student Record'!V1446)</f>
        <v/>
      </c>
      <c r="L1449" s="40" t="str">
        <f>IF('Student Record'!W1446="","",'Student Record'!W1446)</f>
        <v/>
      </c>
    </row>
    <row r="1450" spans="1:12" ht="20.100000000000001" customHeight="1" x14ac:dyDescent="0.25">
      <c r="A1450" s="39" t="str">
        <f>IF(Table1[[#This Row],[Name of Student]]="","",ROWS($A$1:A1446))</f>
        <v/>
      </c>
      <c r="B1450" s="36" t="str">
        <f>IF('Student Record'!A1447="","",'Student Record'!A1447)&amp;" "&amp;IF('Student Record'!B1447="","",'Student Record'!B1447)</f>
        <v xml:space="preserve"> </v>
      </c>
      <c r="C1450" s="35" t="str">
        <f>IF('Student Record'!C1447="","",'Student Record'!C1447)</f>
        <v/>
      </c>
      <c r="D1450" s="41" t="str">
        <f>IF('Student Record'!K1447="","",'Student Record'!K1447)</f>
        <v/>
      </c>
      <c r="E1450" s="41" t="str">
        <f>IF('Student Record'!E1447="","",'Student Record'!E1447)</f>
        <v/>
      </c>
      <c r="F1450" s="41" t="str">
        <f>IF('Student Record'!G1447="","",'Student Record'!G1447)</f>
        <v/>
      </c>
      <c r="G1450" s="41" t="str">
        <f>IF('Student Record'!H1447="","",'Student Record'!H1447)</f>
        <v/>
      </c>
      <c r="H1450" s="44" t="str">
        <f>IF('Student Record'!J1447="","",'Student Record'!J1447)</f>
        <v/>
      </c>
      <c r="I1450" s="44" t="str">
        <f>IF('Student Record'!D1447="","",'Student Record'!D1447)</f>
        <v/>
      </c>
      <c r="J1450" s="35" t="str">
        <f>IF('Student Record'!T1447="","",'Student Record'!T1447)</f>
        <v/>
      </c>
      <c r="K1450" s="35" t="str">
        <f>IF('Student Record'!V1447="","",'Student Record'!V1447)</f>
        <v/>
      </c>
      <c r="L1450" s="40" t="str">
        <f>IF('Student Record'!W1447="","",'Student Record'!W1447)</f>
        <v/>
      </c>
    </row>
    <row r="1451" spans="1:12" ht="20.100000000000001" customHeight="1" x14ac:dyDescent="0.25">
      <c r="A1451" s="39" t="str">
        <f>IF(Table1[[#This Row],[Name of Student]]="","",ROWS($A$1:A1447))</f>
        <v/>
      </c>
      <c r="B1451" s="36" t="str">
        <f>IF('Student Record'!A1448="","",'Student Record'!A1448)&amp;" "&amp;IF('Student Record'!B1448="","",'Student Record'!B1448)</f>
        <v xml:space="preserve"> </v>
      </c>
      <c r="C1451" s="35" t="str">
        <f>IF('Student Record'!C1448="","",'Student Record'!C1448)</f>
        <v/>
      </c>
      <c r="D1451" s="41" t="str">
        <f>IF('Student Record'!K1448="","",'Student Record'!K1448)</f>
        <v/>
      </c>
      <c r="E1451" s="41" t="str">
        <f>IF('Student Record'!E1448="","",'Student Record'!E1448)</f>
        <v/>
      </c>
      <c r="F1451" s="41" t="str">
        <f>IF('Student Record'!G1448="","",'Student Record'!G1448)</f>
        <v/>
      </c>
      <c r="G1451" s="41" t="str">
        <f>IF('Student Record'!H1448="","",'Student Record'!H1448)</f>
        <v/>
      </c>
      <c r="H1451" s="44" t="str">
        <f>IF('Student Record'!J1448="","",'Student Record'!J1448)</f>
        <v/>
      </c>
      <c r="I1451" s="44" t="str">
        <f>IF('Student Record'!D1448="","",'Student Record'!D1448)</f>
        <v/>
      </c>
      <c r="J1451" s="35" t="str">
        <f>IF('Student Record'!T1448="","",'Student Record'!T1448)</f>
        <v/>
      </c>
      <c r="K1451" s="35" t="str">
        <f>IF('Student Record'!V1448="","",'Student Record'!V1448)</f>
        <v/>
      </c>
      <c r="L1451" s="40" t="str">
        <f>IF('Student Record'!W1448="","",'Student Record'!W1448)</f>
        <v/>
      </c>
    </row>
    <row r="1452" spans="1:12" ht="20.100000000000001" customHeight="1" x14ac:dyDescent="0.25">
      <c r="A1452" s="39" t="str">
        <f>IF(Table1[[#This Row],[Name of Student]]="","",ROWS($A$1:A1448))</f>
        <v/>
      </c>
      <c r="B1452" s="36" t="str">
        <f>IF('Student Record'!A1449="","",'Student Record'!A1449)&amp;" "&amp;IF('Student Record'!B1449="","",'Student Record'!B1449)</f>
        <v xml:space="preserve"> </v>
      </c>
      <c r="C1452" s="35" t="str">
        <f>IF('Student Record'!C1449="","",'Student Record'!C1449)</f>
        <v/>
      </c>
      <c r="D1452" s="41" t="str">
        <f>IF('Student Record'!K1449="","",'Student Record'!K1449)</f>
        <v/>
      </c>
      <c r="E1452" s="41" t="str">
        <f>IF('Student Record'!E1449="","",'Student Record'!E1449)</f>
        <v/>
      </c>
      <c r="F1452" s="41" t="str">
        <f>IF('Student Record'!G1449="","",'Student Record'!G1449)</f>
        <v/>
      </c>
      <c r="G1452" s="41" t="str">
        <f>IF('Student Record'!H1449="","",'Student Record'!H1449)</f>
        <v/>
      </c>
      <c r="H1452" s="44" t="str">
        <f>IF('Student Record'!J1449="","",'Student Record'!J1449)</f>
        <v/>
      </c>
      <c r="I1452" s="44" t="str">
        <f>IF('Student Record'!D1449="","",'Student Record'!D1449)</f>
        <v/>
      </c>
      <c r="J1452" s="35" t="str">
        <f>IF('Student Record'!T1449="","",'Student Record'!T1449)</f>
        <v/>
      </c>
      <c r="K1452" s="35" t="str">
        <f>IF('Student Record'!V1449="","",'Student Record'!V1449)</f>
        <v/>
      </c>
      <c r="L1452" s="40" t="str">
        <f>IF('Student Record'!W1449="","",'Student Record'!W1449)</f>
        <v/>
      </c>
    </row>
    <row r="1453" spans="1:12" ht="20.100000000000001" customHeight="1" x14ac:dyDescent="0.25">
      <c r="A1453" s="39" t="str">
        <f>IF(Table1[[#This Row],[Name of Student]]="","",ROWS($A$1:A1449))</f>
        <v/>
      </c>
      <c r="B1453" s="36" t="str">
        <f>IF('Student Record'!A1450="","",'Student Record'!A1450)&amp;" "&amp;IF('Student Record'!B1450="","",'Student Record'!B1450)</f>
        <v xml:space="preserve"> </v>
      </c>
      <c r="C1453" s="35" t="str">
        <f>IF('Student Record'!C1450="","",'Student Record'!C1450)</f>
        <v/>
      </c>
      <c r="D1453" s="41" t="str">
        <f>IF('Student Record'!K1450="","",'Student Record'!K1450)</f>
        <v/>
      </c>
      <c r="E1453" s="41" t="str">
        <f>IF('Student Record'!E1450="","",'Student Record'!E1450)</f>
        <v/>
      </c>
      <c r="F1453" s="41" t="str">
        <f>IF('Student Record'!G1450="","",'Student Record'!G1450)</f>
        <v/>
      </c>
      <c r="G1453" s="41" t="str">
        <f>IF('Student Record'!H1450="","",'Student Record'!H1450)</f>
        <v/>
      </c>
      <c r="H1453" s="44" t="str">
        <f>IF('Student Record'!J1450="","",'Student Record'!J1450)</f>
        <v/>
      </c>
      <c r="I1453" s="44" t="str">
        <f>IF('Student Record'!D1450="","",'Student Record'!D1450)</f>
        <v/>
      </c>
      <c r="J1453" s="35" t="str">
        <f>IF('Student Record'!T1450="","",'Student Record'!T1450)</f>
        <v/>
      </c>
      <c r="K1453" s="35" t="str">
        <f>IF('Student Record'!V1450="","",'Student Record'!V1450)</f>
        <v/>
      </c>
      <c r="L1453" s="40" t="str">
        <f>IF('Student Record'!W1450="","",'Student Record'!W1450)</f>
        <v/>
      </c>
    </row>
    <row r="1454" spans="1:12" ht="20.100000000000001" customHeight="1" x14ac:dyDescent="0.25">
      <c r="A1454" s="39" t="str">
        <f>IF(Table1[[#This Row],[Name of Student]]="","",ROWS($A$1:A1450))</f>
        <v/>
      </c>
      <c r="B1454" s="36" t="str">
        <f>IF('Student Record'!A1451="","",'Student Record'!A1451)&amp;" "&amp;IF('Student Record'!B1451="","",'Student Record'!B1451)</f>
        <v xml:space="preserve"> </v>
      </c>
      <c r="C1454" s="35" t="str">
        <f>IF('Student Record'!C1451="","",'Student Record'!C1451)</f>
        <v/>
      </c>
      <c r="D1454" s="41" t="str">
        <f>IF('Student Record'!K1451="","",'Student Record'!K1451)</f>
        <v/>
      </c>
      <c r="E1454" s="41" t="str">
        <f>IF('Student Record'!E1451="","",'Student Record'!E1451)</f>
        <v/>
      </c>
      <c r="F1454" s="41" t="str">
        <f>IF('Student Record'!G1451="","",'Student Record'!G1451)</f>
        <v/>
      </c>
      <c r="G1454" s="41" t="str">
        <f>IF('Student Record'!H1451="","",'Student Record'!H1451)</f>
        <v/>
      </c>
      <c r="H1454" s="44" t="str">
        <f>IF('Student Record'!J1451="","",'Student Record'!J1451)</f>
        <v/>
      </c>
      <c r="I1454" s="44" t="str">
        <f>IF('Student Record'!D1451="","",'Student Record'!D1451)</f>
        <v/>
      </c>
      <c r="J1454" s="35" t="str">
        <f>IF('Student Record'!T1451="","",'Student Record'!T1451)</f>
        <v/>
      </c>
      <c r="K1454" s="35" t="str">
        <f>IF('Student Record'!V1451="","",'Student Record'!V1451)</f>
        <v/>
      </c>
      <c r="L1454" s="40" t="str">
        <f>IF('Student Record'!W1451="","",'Student Record'!W1451)</f>
        <v/>
      </c>
    </row>
    <row r="1455" spans="1:12" ht="20.100000000000001" customHeight="1" x14ac:dyDescent="0.25">
      <c r="A1455" s="39" t="str">
        <f>IF(Table1[[#This Row],[Name of Student]]="","",ROWS($A$1:A1451))</f>
        <v/>
      </c>
      <c r="B1455" s="36" t="str">
        <f>IF('Student Record'!A1452="","",'Student Record'!A1452)&amp;" "&amp;IF('Student Record'!B1452="","",'Student Record'!B1452)</f>
        <v xml:space="preserve"> </v>
      </c>
      <c r="C1455" s="35" t="str">
        <f>IF('Student Record'!C1452="","",'Student Record'!C1452)</f>
        <v/>
      </c>
      <c r="D1455" s="41" t="str">
        <f>IF('Student Record'!K1452="","",'Student Record'!K1452)</f>
        <v/>
      </c>
      <c r="E1455" s="41" t="str">
        <f>IF('Student Record'!E1452="","",'Student Record'!E1452)</f>
        <v/>
      </c>
      <c r="F1455" s="41" t="str">
        <f>IF('Student Record'!G1452="","",'Student Record'!G1452)</f>
        <v/>
      </c>
      <c r="G1455" s="41" t="str">
        <f>IF('Student Record'!H1452="","",'Student Record'!H1452)</f>
        <v/>
      </c>
      <c r="H1455" s="44" t="str">
        <f>IF('Student Record'!J1452="","",'Student Record'!J1452)</f>
        <v/>
      </c>
      <c r="I1455" s="44" t="str">
        <f>IF('Student Record'!D1452="","",'Student Record'!D1452)</f>
        <v/>
      </c>
      <c r="J1455" s="35" t="str">
        <f>IF('Student Record'!T1452="","",'Student Record'!T1452)</f>
        <v/>
      </c>
      <c r="K1455" s="35" t="str">
        <f>IF('Student Record'!V1452="","",'Student Record'!V1452)</f>
        <v/>
      </c>
      <c r="L1455" s="40" t="str">
        <f>IF('Student Record'!W1452="","",'Student Record'!W1452)</f>
        <v/>
      </c>
    </row>
    <row r="1456" spans="1:12" ht="20.100000000000001" customHeight="1" x14ac:dyDescent="0.25">
      <c r="A1456" s="39" t="str">
        <f>IF(Table1[[#This Row],[Name of Student]]="","",ROWS($A$1:A1452))</f>
        <v/>
      </c>
      <c r="B1456" s="36" t="str">
        <f>IF('Student Record'!A1453="","",'Student Record'!A1453)&amp;" "&amp;IF('Student Record'!B1453="","",'Student Record'!B1453)</f>
        <v xml:space="preserve"> </v>
      </c>
      <c r="C1456" s="35" t="str">
        <f>IF('Student Record'!C1453="","",'Student Record'!C1453)</f>
        <v/>
      </c>
      <c r="D1456" s="41" t="str">
        <f>IF('Student Record'!K1453="","",'Student Record'!K1453)</f>
        <v/>
      </c>
      <c r="E1456" s="41" t="str">
        <f>IF('Student Record'!E1453="","",'Student Record'!E1453)</f>
        <v/>
      </c>
      <c r="F1456" s="41" t="str">
        <f>IF('Student Record'!G1453="","",'Student Record'!G1453)</f>
        <v/>
      </c>
      <c r="G1456" s="41" t="str">
        <f>IF('Student Record'!H1453="","",'Student Record'!H1453)</f>
        <v/>
      </c>
      <c r="H1456" s="44" t="str">
        <f>IF('Student Record'!J1453="","",'Student Record'!J1453)</f>
        <v/>
      </c>
      <c r="I1456" s="44" t="str">
        <f>IF('Student Record'!D1453="","",'Student Record'!D1453)</f>
        <v/>
      </c>
      <c r="J1456" s="35" t="str">
        <f>IF('Student Record'!T1453="","",'Student Record'!T1453)</f>
        <v/>
      </c>
      <c r="K1456" s="35" t="str">
        <f>IF('Student Record'!V1453="","",'Student Record'!V1453)</f>
        <v/>
      </c>
      <c r="L1456" s="40" t="str">
        <f>IF('Student Record'!W1453="","",'Student Record'!W1453)</f>
        <v/>
      </c>
    </row>
    <row r="1457" spans="1:12" ht="20.100000000000001" customHeight="1" x14ac:dyDescent="0.25">
      <c r="A1457" s="39" t="str">
        <f>IF(Table1[[#This Row],[Name of Student]]="","",ROWS($A$1:A1453))</f>
        <v/>
      </c>
      <c r="B1457" s="36" t="str">
        <f>IF('Student Record'!A1454="","",'Student Record'!A1454)&amp;" "&amp;IF('Student Record'!B1454="","",'Student Record'!B1454)</f>
        <v xml:space="preserve"> </v>
      </c>
      <c r="C1457" s="35" t="str">
        <f>IF('Student Record'!C1454="","",'Student Record'!C1454)</f>
        <v/>
      </c>
      <c r="D1457" s="41" t="str">
        <f>IF('Student Record'!K1454="","",'Student Record'!K1454)</f>
        <v/>
      </c>
      <c r="E1457" s="41" t="str">
        <f>IF('Student Record'!E1454="","",'Student Record'!E1454)</f>
        <v/>
      </c>
      <c r="F1457" s="41" t="str">
        <f>IF('Student Record'!G1454="","",'Student Record'!G1454)</f>
        <v/>
      </c>
      <c r="G1457" s="41" t="str">
        <f>IF('Student Record'!H1454="","",'Student Record'!H1454)</f>
        <v/>
      </c>
      <c r="H1457" s="44" t="str">
        <f>IF('Student Record'!J1454="","",'Student Record'!J1454)</f>
        <v/>
      </c>
      <c r="I1457" s="44" t="str">
        <f>IF('Student Record'!D1454="","",'Student Record'!D1454)</f>
        <v/>
      </c>
      <c r="J1457" s="35" t="str">
        <f>IF('Student Record'!T1454="","",'Student Record'!T1454)</f>
        <v/>
      </c>
      <c r="K1457" s="35" t="str">
        <f>IF('Student Record'!V1454="","",'Student Record'!V1454)</f>
        <v/>
      </c>
      <c r="L1457" s="40" t="str">
        <f>IF('Student Record'!W1454="","",'Student Record'!W1454)</f>
        <v/>
      </c>
    </row>
    <row r="1458" spans="1:12" ht="20.100000000000001" customHeight="1" x14ac:dyDescent="0.25">
      <c r="A1458" s="39" t="str">
        <f>IF(Table1[[#This Row],[Name of Student]]="","",ROWS($A$1:A1454))</f>
        <v/>
      </c>
      <c r="B1458" s="36" t="str">
        <f>IF('Student Record'!A1455="","",'Student Record'!A1455)&amp;" "&amp;IF('Student Record'!B1455="","",'Student Record'!B1455)</f>
        <v xml:space="preserve"> </v>
      </c>
      <c r="C1458" s="35" t="str">
        <f>IF('Student Record'!C1455="","",'Student Record'!C1455)</f>
        <v/>
      </c>
      <c r="D1458" s="41" t="str">
        <f>IF('Student Record'!K1455="","",'Student Record'!K1455)</f>
        <v/>
      </c>
      <c r="E1458" s="41" t="str">
        <f>IF('Student Record'!E1455="","",'Student Record'!E1455)</f>
        <v/>
      </c>
      <c r="F1458" s="41" t="str">
        <f>IF('Student Record'!G1455="","",'Student Record'!G1455)</f>
        <v/>
      </c>
      <c r="G1458" s="41" t="str">
        <f>IF('Student Record'!H1455="","",'Student Record'!H1455)</f>
        <v/>
      </c>
      <c r="H1458" s="44" t="str">
        <f>IF('Student Record'!J1455="","",'Student Record'!J1455)</f>
        <v/>
      </c>
      <c r="I1458" s="44" t="str">
        <f>IF('Student Record'!D1455="","",'Student Record'!D1455)</f>
        <v/>
      </c>
      <c r="J1458" s="35" t="str">
        <f>IF('Student Record'!T1455="","",'Student Record'!T1455)</f>
        <v/>
      </c>
      <c r="K1458" s="35" t="str">
        <f>IF('Student Record'!V1455="","",'Student Record'!V1455)</f>
        <v/>
      </c>
      <c r="L1458" s="40" t="str">
        <f>IF('Student Record'!W1455="","",'Student Record'!W1455)</f>
        <v/>
      </c>
    </row>
    <row r="1459" spans="1:12" ht="20.100000000000001" customHeight="1" x14ac:dyDescent="0.25">
      <c r="A1459" s="39" t="str">
        <f>IF(Table1[[#This Row],[Name of Student]]="","",ROWS($A$1:A1455))</f>
        <v/>
      </c>
      <c r="B1459" s="36" t="str">
        <f>IF('Student Record'!A1456="","",'Student Record'!A1456)&amp;" "&amp;IF('Student Record'!B1456="","",'Student Record'!B1456)</f>
        <v xml:space="preserve"> </v>
      </c>
      <c r="C1459" s="35" t="str">
        <f>IF('Student Record'!C1456="","",'Student Record'!C1456)</f>
        <v/>
      </c>
      <c r="D1459" s="41" t="str">
        <f>IF('Student Record'!K1456="","",'Student Record'!K1456)</f>
        <v/>
      </c>
      <c r="E1459" s="41" t="str">
        <f>IF('Student Record'!E1456="","",'Student Record'!E1456)</f>
        <v/>
      </c>
      <c r="F1459" s="41" t="str">
        <f>IF('Student Record'!G1456="","",'Student Record'!G1456)</f>
        <v/>
      </c>
      <c r="G1459" s="41" t="str">
        <f>IF('Student Record'!H1456="","",'Student Record'!H1456)</f>
        <v/>
      </c>
      <c r="H1459" s="44" t="str">
        <f>IF('Student Record'!J1456="","",'Student Record'!J1456)</f>
        <v/>
      </c>
      <c r="I1459" s="44" t="str">
        <f>IF('Student Record'!D1456="","",'Student Record'!D1456)</f>
        <v/>
      </c>
      <c r="J1459" s="35" t="str">
        <f>IF('Student Record'!T1456="","",'Student Record'!T1456)</f>
        <v/>
      </c>
      <c r="K1459" s="35" t="str">
        <f>IF('Student Record'!V1456="","",'Student Record'!V1456)</f>
        <v/>
      </c>
      <c r="L1459" s="40" t="str">
        <f>IF('Student Record'!W1456="","",'Student Record'!W1456)</f>
        <v/>
      </c>
    </row>
    <row r="1460" spans="1:12" ht="20.100000000000001" customHeight="1" x14ac:dyDescent="0.25">
      <c r="A1460" s="39" t="str">
        <f>IF(Table1[[#This Row],[Name of Student]]="","",ROWS($A$1:A1456))</f>
        <v/>
      </c>
      <c r="B1460" s="36" t="str">
        <f>IF('Student Record'!A1457="","",'Student Record'!A1457)&amp;" "&amp;IF('Student Record'!B1457="","",'Student Record'!B1457)</f>
        <v xml:space="preserve"> </v>
      </c>
      <c r="C1460" s="35" t="str">
        <f>IF('Student Record'!C1457="","",'Student Record'!C1457)</f>
        <v/>
      </c>
      <c r="D1460" s="41" t="str">
        <f>IF('Student Record'!K1457="","",'Student Record'!K1457)</f>
        <v/>
      </c>
      <c r="E1460" s="41" t="str">
        <f>IF('Student Record'!E1457="","",'Student Record'!E1457)</f>
        <v/>
      </c>
      <c r="F1460" s="41" t="str">
        <f>IF('Student Record'!G1457="","",'Student Record'!G1457)</f>
        <v/>
      </c>
      <c r="G1460" s="41" t="str">
        <f>IF('Student Record'!H1457="","",'Student Record'!H1457)</f>
        <v/>
      </c>
      <c r="H1460" s="44" t="str">
        <f>IF('Student Record'!J1457="","",'Student Record'!J1457)</f>
        <v/>
      </c>
      <c r="I1460" s="44" t="str">
        <f>IF('Student Record'!D1457="","",'Student Record'!D1457)</f>
        <v/>
      </c>
      <c r="J1460" s="35" t="str">
        <f>IF('Student Record'!T1457="","",'Student Record'!T1457)</f>
        <v/>
      </c>
      <c r="K1460" s="35" t="str">
        <f>IF('Student Record'!V1457="","",'Student Record'!V1457)</f>
        <v/>
      </c>
      <c r="L1460" s="40" t="str">
        <f>IF('Student Record'!W1457="","",'Student Record'!W1457)</f>
        <v/>
      </c>
    </row>
    <row r="1461" spans="1:12" ht="20.100000000000001" customHeight="1" x14ac:dyDescent="0.25">
      <c r="A1461" s="39" t="str">
        <f>IF(Table1[[#This Row],[Name of Student]]="","",ROWS($A$1:A1457))</f>
        <v/>
      </c>
      <c r="B1461" s="36" t="str">
        <f>IF('Student Record'!A1458="","",'Student Record'!A1458)&amp;" "&amp;IF('Student Record'!B1458="","",'Student Record'!B1458)</f>
        <v xml:space="preserve"> </v>
      </c>
      <c r="C1461" s="35" t="str">
        <f>IF('Student Record'!C1458="","",'Student Record'!C1458)</f>
        <v/>
      </c>
      <c r="D1461" s="41" t="str">
        <f>IF('Student Record'!K1458="","",'Student Record'!K1458)</f>
        <v/>
      </c>
      <c r="E1461" s="41" t="str">
        <f>IF('Student Record'!E1458="","",'Student Record'!E1458)</f>
        <v/>
      </c>
      <c r="F1461" s="41" t="str">
        <f>IF('Student Record'!G1458="","",'Student Record'!G1458)</f>
        <v/>
      </c>
      <c r="G1461" s="41" t="str">
        <f>IF('Student Record'!H1458="","",'Student Record'!H1458)</f>
        <v/>
      </c>
      <c r="H1461" s="44" t="str">
        <f>IF('Student Record'!J1458="","",'Student Record'!J1458)</f>
        <v/>
      </c>
      <c r="I1461" s="44" t="str">
        <f>IF('Student Record'!D1458="","",'Student Record'!D1458)</f>
        <v/>
      </c>
      <c r="J1461" s="35" t="str">
        <f>IF('Student Record'!T1458="","",'Student Record'!T1458)</f>
        <v/>
      </c>
      <c r="K1461" s="35" t="str">
        <f>IF('Student Record'!V1458="","",'Student Record'!V1458)</f>
        <v/>
      </c>
      <c r="L1461" s="40" t="str">
        <f>IF('Student Record'!W1458="","",'Student Record'!W1458)</f>
        <v/>
      </c>
    </row>
    <row r="1462" spans="1:12" ht="20.100000000000001" customHeight="1" x14ac:dyDescent="0.25">
      <c r="A1462" s="39" t="str">
        <f>IF(Table1[[#This Row],[Name of Student]]="","",ROWS($A$1:A1458))</f>
        <v/>
      </c>
      <c r="B1462" s="36" t="str">
        <f>IF('Student Record'!A1459="","",'Student Record'!A1459)&amp;" "&amp;IF('Student Record'!B1459="","",'Student Record'!B1459)</f>
        <v xml:space="preserve"> </v>
      </c>
      <c r="C1462" s="35" t="str">
        <f>IF('Student Record'!C1459="","",'Student Record'!C1459)</f>
        <v/>
      </c>
      <c r="D1462" s="41" t="str">
        <f>IF('Student Record'!K1459="","",'Student Record'!K1459)</f>
        <v/>
      </c>
      <c r="E1462" s="41" t="str">
        <f>IF('Student Record'!E1459="","",'Student Record'!E1459)</f>
        <v/>
      </c>
      <c r="F1462" s="41" t="str">
        <f>IF('Student Record'!G1459="","",'Student Record'!G1459)</f>
        <v/>
      </c>
      <c r="G1462" s="41" t="str">
        <f>IF('Student Record'!H1459="","",'Student Record'!H1459)</f>
        <v/>
      </c>
      <c r="H1462" s="44" t="str">
        <f>IF('Student Record'!J1459="","",'Student Record'!J1459)</f>
        <v/>
      </c>
      <c r="I1462" s="44" t="str">
        <f>IF('Student Record'!D1459="","",'Student Record'!D1459)</f>
        <v/>
      </c>
      <c r="J1462" s="35" t="str">
        <f>IF('Student Record'!T1459="","",'Student Record'!T1459)</f>
        <v/>
      </c>
      <c r="K1462" s="35" t="str">
        <f>IF('Student Record'!V1459="","",'Student Record'!V1459)</f>
        <v/>
      </c>
      <c r="L1462" s="40" t="str">
        <f>IF('Student Record'!W1459="","",'Student Record'!W1459)</f>
        <v/>
      </c>
    </row>
    <row r="1463" spans="1:12" ht="20.100000000000001" customHeight="1" x14ac:dyDescent="0.25">
      <c r="A1463" s="39" t="str">
        <f>IF(Table1[[#This Row],[Name of Student]]="","",ROWS($A$1:A1459))</f>
        <v/>
      </c>
      <c r="B1463" s="36" t="str">
        <f>IF('Student Record'!A1460="","",'Student Record'!A1460)&amp;" "&amp;IF('Student Record'!B1460="","",'Student Record'!B1460)</f>
        <v xml:space="preserve"> </v>
      </c>
      <c r="C1463" s="35" t="str">
        <f>IF('Student Record'!C1460="","",'Student Record'!C1460)</f>
        <v/>
      </c>
      <c r="D1463" s="41" t="str">
        <f>IF('Student Record'!K1460="","",'Student Record'!K1460)</f>
        <v/>
      </c>
      <c r="E1463" s="41" t="str">
        <f>IF('Student Record'!E1460="","",'Student Record'!E1460)</f>
        <v/>
      </c>
      <c r="F1463" s="41" t="str">
        <f>IF('Student Record'!G1460="","",'Student Record'!G1460)</f>
        <v/>
      </c>
      <c r="G1463" s="41" t="str">
        <f>IF('Student Record'!H1460="","",'Student Record'!H1460)</f>
        <v/>
      </c>
      <c r="H1463" s="44" t="str">
        <f>IF('Student Record'!J1460="","",'Student Record'!J1460)</f>
        <v/>
      </c>
      <c r="I1463" s="44" t="str">
        <f>IF('Student Record'!D1460="","",'Student Record'!D1460)</f>
        <v/>
      </c>
      <c r="J1463" s="35" t="str">
        <f>IF('Student Record'!T1460="","",'Student Record'!T1460)</f>
        <v/>
      </c>
      <c r="K1463" s="35" t="str">
        <f>IF('Student Record'!V1460="","",'Student Record'!V1460)</f>
        <v/>
      </c>
      <c r="L1463" s="40" t="str">
        <f>IF('Student Record'!W1460="","",'Student Record'!W1460)</f>
        <v/>
      </c>
    </row>
    <row r="1464" spans="1:12" ht="20.100000000000001" customHeight="1" x14ac:dyDescent="0.25">
      <c r="A1464" s="39" t="str">
        <f>IF(Table1[[#This Row],[Name of Student]]="","",ROWS($A$1:A1460))</f>
        <v/>
      </c>
      <c r="B1464" s="36" t="str">
        <f>IF('Student Record'!A1461="","",'Student Record'!A1461)&amp;" "&amp;IF('Student Record'!B1461="","",'Student Record'!B1461)</f>
        <v xml:space="preserve"> </v>
      </c>
      <c r="C1464" s="35" t="str">
        <f>IF('Student Record'!C1461="","",'Student Record'!C1461)</f>
        <v/>
      </c>
      <c r="D1464" s="41" t="str">
        <f>IF('Student Record'!K1461="","",'Student Record'!K1461)</f>
        <v/>
      </c>
      <c r="E1464" s="41" t="str">
        <f>IF('Student Record'!E1461="","",'Student Record'!E1461)</f>
        <v/>
      </c>
      <c r="F1464" s="41" t="str">
        <f>IF('Student Record'!G1461="","",'Student Record'!G1461)</f>
        <v/>
      </c>
      <c r="G1464" s="41" t="str">
        <f>IF('Student Record'!H1461="","",'Student Record'!H1461)</f>
        <v/>
      </c>
      <c r="H1464" s="44" t="str">
        <f>IF('Student Record'!J1461="","",'Student Record'!J1461)</f>
        <v/>
      </c>
      <c r="I1464" s="44" t="str">
        <f>IF('Student Record'!D1461="","",'Student Record'!D1461)</f>
        <v/>
      </c>
      <c r="J1464" s="35" t="str">
        <f>IF('Student Record'!T1461="","",'Student Record'!T1461)</f>
        <v/>
      </c>
      <c r="K1464" s="35" t="str">
        <f>IF('Student Record'!V1461="","",'Student Record'!V1461)</f>
        <v/>
      </c>
      <c r="L1464" s="40" t="str">
        <f>IF('Student Record'!W1461="","",'Student Record'!W1461)</f>
        <v/>
      </c>
    </row>
    <row r="1465" spans="1:12" ht="20.100000000000001" customHeight="1" x14ac:dyDescent="0.25">
      <c r="A1465" s="39" t="str">
        <f>IF(Table1[[#This Row],[Name of Student]]="","",ROWS($A$1:A1461))</f>
        <v/>
      </c>
      <c r="B1465" s="36" t="str">
        <f>IF('Student Record'!A1462="","",'Student Record'!A1462)&amp;" "&amp;IF('Student Record'!B1462="","",'Student Record'!B1462)</f>
        <v xml:space="preserve"> </v>
      </c>
      <c r="C1465" s="35" t="str">
        <f>IF('Student Record'!C1462="","",'Student Record'!C1462)</f>
        <v/>
      </c>
      <c r="D1465" s="41" t="str">
        <f>IF('Student Record'!K1462="","",'Student Record'!K1462)</f>
        <v/>
      </c>
      <c r="E1465" s="41" t="str">
        <f>IF('Student Record'!E1462="","",'Student Record'!E1462)</f>
        <v/>
      </c>
      <c r="F1465" s="41" t="str">
        <f>IF('Student Record'!G1462="","",'Student Record'!G1462)</f>
        <v/>
      </c>
      <c r="G1465" s="41" t="str">
        <f>IF('Student Record'!H1462="","",'Student Record'!H1462)</f>
        <v/>
      </c>
      <c r="H1465" s="44" t="str">
        <f>IF('Student Record'!J1462="","",'Student Record'!J1462)</f>
        <v/>
      </c>
      <c r="I1465" s="44" t="str">
        <f>IF('Student Record'!D1462="","",'Student Record'!D1462)</f>
        <v/>
      </c>
      <c r="J1465" s="35" t="str">
        <f>IF('Student Record'!T1462="","",'Student Record'!T1462)</f>
        <v/>
      </c>
      <c r="K1465" s="35" t="str">
        <f>IF('Student Record'!V1462="","",'Student Record'!V1462)</f>
        <v/>
      </c>
      <c r="L1465" s="40" t="str">
        <f>IF('Student Record'!W1462="","",'Student Record'!W1462)</f>
        <v/>
      </c>
    </row>
    <row r="1466" spans="1:12" ht="20.100000000000001" customHeight="1" x14ac:dyDescent="0.25">
      <c r="A1466" s="39" t="str">
        <f>IF(Table1[[#This Row],[Name of Student]]="","",ROWS($A$1:A1462))</f>
        <v/>
      </c>
      <c r="B1466" s="36" t="str">
        <f>IF('Student Record'!A1463="","",'Student Record'!A1463)&amp;" "&amp;IF('Student Record'!B1463="","",'Student Record'!B1463)</f>
        <v xml:space="preserve"> </v>
      </c>
      <c r="C1466" s="35" t="str">
        <f>IF('Student Record'!C1463="","",'Student Record'!C1463)</f>
        <v/>
      </c>
      <c r="D1466" s="41" t="str">
        <f>IF('Student Record'!K1463="","",'Student Record'!K1463)</f>
        <v/>
      </c>
      <c r="E1466" s="41" t="str">
        <f>IF('Student Record'!E1463="","",'Student Record'!E1463)</f>
        <v/>
      </c>
      <c r="F1466" s="41" t="str">
        <f>IF('Student Record'!G1463="","",'Student Record'!G1463)</f>
        <v/>
      </c>
      <c r="G1466" s="41" t="str">
        <f>IF('Student Record'!H1463="","",'Student Record'!H1463)</f>
        <v/>
      </c>
      <c r="H1466" s="44" t="str">
        <f>IF('Student Record'!J1463="","",'Student Record'!J1463)</f>
        <v/>
      </c>
      <c r="I1466" s="44" t="str">
        <f>IF('Student Record'!D1463="","",'Student Record'!D1463)</f>
        <v/>
      </c>
      <c r="J1466" s="35" t="str">
        <f>IF('Student Record'!T1463="","",'Student Record'!T1463)</f>
        <v/>
      </c>
      <c r="K1466" s="35" t="str">
        <f>IF('Student Record'!V1463="","",'Student Record'!V1463)</f>
        <v/>
      </c>
      <c r="L1466" s="40" t="str">
        <f>IF('Student Record'!W1463="","",'Student Record'!W1463)</f>
        <v/>
      </c>
    </row>
    <row r="1467" spans="1:12" ht="20.100000000000001" customHeight="1" x14ac:dyDescent="0.25">
      <c r="A1467" s="39" t="str">
        <f>IF(Table1[[#This Row],[Name of Student]]="","",ROWS($A$1:A1463))</f>
        <v/>
      </c>
      <c r="B1467" s="36" t="str">
        <f>IF('Student Record'!A1464="","",'Student Record'!A1464)&amp;" "&amp;IF('Student Record'!B1464="","",'Student Record'!B1464)</f>
        <v xml:space="preserve"> </v>
      </c>
      <c r="C1467" s="35" t="str">
        <f>IF('Student Record'!C1464="","",'Student Record'!C1464)</f>
        <v/>
      </c>
      <c r="D1467" s="41" t="str">
        <f>IF('Student Record'!K1464="","",'Student Record'!K1464)</f>
        <v/>
      </c>
      <c r="E1467" s="41" t="str">
        <f>IF('Student Record'!E1464="","",'Student Record'!E1464)</f>
        <v/>
      </c>
      <c r="F1467" s="41" t="str">
        <f>IF('Student Record'!G1464="","",'Student Record'!G1464)</f>
        <v/>
      </c>
      <c r="G1467" s="41" t="str">
        <f>IF('Student Record'!H1464="","",'Student Record'!H1464)</f>
        <v/>
      </c>
      <c r="H1467" s="44" t="str">
        <f>IF('Student Record'!J1464="","",'Student Record'!J1464)</f>
        <v/>
      </c>
      <c r="I1467" s="44" t="str">
        <f>IF('Student Record'!D1464="","",'Student Record'!D1464)</f>
        <v/>
      </c>
      <c r="J1467" s="35" t="str">
        <f>IF('Student Record'!T1464="","",'Student Record'!T1464)</f>
        <v/>
      </c>
      <c r="K1467" s="35" t="str">
        <f>IF('Student Record'!V1464="","",'Student Record'!V1464)</f>
        <v/>
      </c>
      <c r="L1467" s="40" t="str">
        <f>IF('Student Record'!W1464="","",'Student Record'!W1464)</f>
        <v/>
      </c>
    </row>
    <row r="1468" spans="1:12" ht="20.100000000000001" customHeight="1" x14ac:dyDescent="0.25">
      <c r="A1468" s="39" t="str">
        <f>IF(Table1[[#This Row],[Name of Student]]="","",ROWS($A$1:A1464))</f>
        <v/>
      </c>
      <c r="B1468" s="36" t="str">
        <f>IF('Student Record'!A1465="","",'Student Record'!A1465)&amp;" "&amp;IF('Student Record'!B1465="","",'Student Record'!B1465)</f>
        <v xml:space="preserve"> </v>
      </c>
      <c r="C1468" s="35" t="str">
        <f>IF('Student Record'!C1465="","",'Student Record'!C1465)</f>
        <v/>
      </c>
      <c r="D1468" s="41" t="str">
        <f>IF('Student Record'!K1465="","",'Student Record'!K1465)</f>
        <v/>
      </c>
      <c r="E1468" s="41" t="str">
        <f>IF('Student Record'!E1465="","",'Student Record'!E1465)</f>
        <v/>
      </c>
      <c r="F1468" s="41" t="str">
        <f>IF('Student Record'!G1465="","",'Student Record'!G1465)</f>
        <v/>
      </c>
      <c r="G1468" s="41" t="str">
        <f>IF('Student Record'!H1465="","",'Student Record'!H1465)</f>
        <v/>
      </c>
      <c r="H1468" s="44" t="str">
        <f>IF('Student Record'!J1465="","",'Student Record'!J1465)</f>
        <v/>
      </c>
      <c r="I1468" s="44" t="str">
        <f>IF('Student Record'!D1465="","",'Student Record'!D1465)</f>
        <v/>
      </c>
      <c r="J1468" s="35" t="str">
        <f>IF('Student Record'!T1465="","",'Student Record'!T1465)</f>
        <v/>
      </c>
      <c r="K1468" s="35" t="str">
        <f>IF('Student Record'!V1465="","",'Student Record'!V1465)</f>
        <v/>
      </c>
      <c r="L1468" s="40" t="str">
        <f>IF('Student Record'!W1465="","",'Student Record'!W1465)</f>
        <v/>
      </c>
    </row>
    <row r="1469" spans="1:12" ht="20.100000000000001" customHeight="1" x14ac:dyDescent="0.25">
      <c r="A1469" s="39" t="str">
        <f>IF(Table1[[#This Row],[Name of Student]]="","",ROWS($A$1:A1465))</f>
        <v/>
      </c>
      <c r="B1469" s="36" t="str">
        <f>IF('Student Record'!A1466="","",'Student Record'!A1466)&amp;" "&amp;IF('Student Record'!B1466="","",'Student Record'!B1466)</f>
        <v xml:space="preserve"> </v>
      </c>
      <c r="C1469" s="35" t="str">
        <f>IF('Student Record'!C1466="","",'Student Record'!C1466)</f>
        <v/>
      </c>
      <c r="D1469" s="41" t="str">
        <f>IF('Student Record'!K1466="","",'Student Record'!K1466)</f>
        <v/>
      </c>
      <c r="E1469" s="41" t="str">
        <f>IF('Student Record'!E1466="","",'Student Record'!E1466)</f>
        <v/>
      </c>
      <c r="F1469" s="41" t="str">
        <f>IF('Student Record'!G1466="","",'Student Record'!G1466)</f>
        <v/>
      </c>
      <c r="G1469" s="41" t="str">
        <f>IF('Student Record'!H1466="","",'Student Record'!H1466)</f>
        <v/>
      </c>
      <c r="H1469" s="44" t="str">
        <f>IF('Student Record'!J1466="","",'Student Record'!J1466)</f>
        <v/>
      </c>
      <c r="I1469" s="44" t="str">
        <f>IF('Student Record'!D1466="","",'Student Record'!D1466)</f>
        <v/>
      </c>
      <c r="J1469" s="35" t="str">
        <f>IF('Student Record'!T1466="","",'Student Record'!T1466)</f>
        <v/>
      </c>
      <c r="K1469" s="35" t="str">
        <f>IF('Student Record'!V1466="","",'Student Record'!V1466)</f>
        <v/>
      </c>
      <c r="L1469" s="40" t="str">
        <f>IF('Student Record'!W1466="","",'Student Record'!W1466)</f>
        <v/>
      </c>
    </row>
    <row r="1470" spans="1:12" ht="20.100000000000001" customHeight="1" x14ac:dyDescent="0.25">
      <c r="A1470" s="39" t="str">
        <f>IF(Table1[[#This Row],[Name of Student]]="","",ROWS($A$1:A1466))</f>
        <v/>
      </c>
      <c r="B1470" s="36" t="str">
        <f>IF('Student Record'!A1467="","",'Student Record'!A1467)&amp;" "&amp;IF('Student Record'!B1467="","",'Student Record'!B1467)</f>
        <v xml:space="preserve"> </v>
      </c>
      <c r="C1470" s="35" t="str">
        <f>IF('Student Record'!C1467="","",'Student Record'!C1467)</f>
        <v/>
      </c>
      <c r="D1470" s="41" t="str">
        <f>IF('Student Record'!K1467="","",'Student Record'!K1467)</f>
        <v/>
      </c>
      <c r="E1470" s="41" t="str">
        <f>IF('Student Record'!E1467="","",'Student Record'!E1467)</f>
        <v/>
      </c>
      <c r="F1470" s="41" t="str">
        <f>IF('Student Record'!G1467="","",'Student Record'!G1467)</f>
        <v/>
      </c>
      <c r="G1470" s="41" t="str">
        <f>IF('Student Record'!H1467="","",'Student Record'!H1467)</f>
        <v/>
      </c>
      <c r="H1470" s="44" t="str">
        <f>IF('Student Record'!J1467="","",'Student Record'!J1467)</f>
        <v/>
      </c>
      <c r="I1470" s="44" t="str">
        <f>IF('Student Record'!D1467="","",'Student Record'!D1467)</f>
        <v/>
      </c>
      <c r="J1470" s="35" t="str">
        <f>IF('Student Record'!T1467="","",'Student Record'!T1467)</f>
        <v/>
      </c>
      <c r="K1470" s="35" t="str">
        <f>IF('Student Record'!V1467="","",'Student Record'!V1467)</f>
        <v/>
      </c>
      <c r="L1470" s="40" t="str">
        <f>IF('Student Record'!W1467="","",'Student Record'!W1467)</f>
        <v/>
      </c>
    </row>
    <row r="1471" spans="1:12" ht="20.100000000000001" customHeight="1" x14ac:dyDescent="0.25">
      <c r="A1471" s="39" t="str">
        <f>IF(Table1[[#This Row],[Name of Student]]="","",ROWS($A$1:A1467))</f>
        <v/>
      </c>
      <c r="B1471" s="36" t="str">
        <f>IF('Student Record'!A1468="","",'Student Record'!A1468)&amp;" "&amp;IF('Student Record'!B1468="","",'Student Record'!B1468)</f>
        <v xml:space="preserve"> </v>
      </c>
      <c r="C1471" s="35" t="str">
        <f>IF('Student Record'!C1468="","",'Student Record'!C1468)</f>
        <v/>
      </c>
      <c r="D1471" s="41" t="str">
        <f>IF('Student Record'!K1468="","",'Student Record'!K1468)</f>
        <v/>
      </c>
      <c r="E1471" s="41" t="str">
        <f>IF('Student Record'!E1468="","",'Student Record'!E1468)</f>
        <v/>
      </c>
      <c r="F1471" s="41" t="str">
        <f>IF('Student Record'!G1468="","",'Student Record'!G1468)</f>
        <v/>
      </c>
      <c r="G1471" s="41" t="str">
        <f>IF('Student Record'!H1468="","",'Student Record'!H1468)</f>
        <v/>
      </c>
      <c r="H1471" s="44" t="str">
        <f>IF('Student Record'!J1468="","",'Student Record'!J1468)</f>
        <v/>
      </c>
      <c r="I1471" s="44" t="str">
        <f>IF('Student Record'!D1468="","",'Student Record'!D1468)</f>
        <v/>
      </c>
      <c r="J1471" s="35" t="str">
        <f>IF('Student Record'!T1468="","",'Student Record'!T1468)</f>
        <v/>
      </c>
      <c r="K1471" s="35" t="str">
        <f>IF('Student Record'!V1468="","",'Student Record'!V1468)</f>
        <v/>
      </c>
      <c r="L1471" s="40" t="str">
        <f>IF('Student Record'!W1468="","",'Student Record'!W1468)</f>
        <v/>
      </c>
    </row>
    <row r="1472" spans="1:12" ht="20.100000000000001" customHeight="1" x14ac:dyDescent="0.25">
      <c r="A1472" s="39" t="str">
        <f>IF(Table1[[#This Row],[Name of Student]]="","",ROWS($A$1:A1468))</f>
        <v/>
      </c>
      <c r="B1472" s="36" t="str">
        <f>IF('Student Record'!A1469="","",'Student Record'!A1469)&amp;" "&amp;IF('Student Record'!B1469="","",'Student Record'!B1469)</f>
        <v xml:space="preserve"> </v>
      </c>
      <c r="C1472" s="35" t="str">
        <f>IF('Student Record'!C1469="","",'Student Record'!C1469)</f>
        <v/>
      </c>
      <c r="D1472" s="41" t="str">
        <f>IF('Student Record'!K1469="","",'Student Record'!K1469)</f>
        <v/>
      </c>
      <c r="E1472" s="41" t="str">
        <f>IF('Student Record'!E1469="","",'Student Record'!E1469)</f>
        <v/>
      </c>
      <c r="F1472" s="41" t="str">
        <f>IF('Student Record'!G1469="","",'Student Record'!G1469)</f>
        <v/>
      </c>
      <c r="G1472" s="41" t="str">
        <f>IF('Student Record'!H1469="","",'Student Record'!H1469)</f>
        <v/>
      </c>
      <c r="H1472" s="44" t="str">
        <f>IF('Student Record'!J1469="","",'Student Record'!J1469)</f>
        <v/>
      </c>
      <c r="I1472" s="44" t="str">
        <f>IF('Student Record'!D1469="","",'Student Record'!D1469)</f>
        <v/>
      </c>
      <c r="J1472" s="35" t="str">
        <f>IF('Student Record'!T1469="","",'Student Record'!T1469)</f>
        <v/>
      </c>
      <c r="K1472" s="35" t="str">
        <f>IF('Student Record'!V1469="","",'Student Record'!V1469)</f>
        <v/>
      </c>
      <c r="L1472" s="40" t="str">
        <f>IF('Student Record'!W1469="","",'Student Record'!W1469)</f>
        <v/>
      </c>
    </row>
    <row r="1473" spans="1:12" ht="20.100000000000001" customHeight="1" x14ac:dyDescent="0.25">
      <c r="A1473" s="39" t="str">
        <f>IF(Table1[[#This Row],[Name of Student]]="","",ROWS($A$1:A1469))</f>
        <v/>
      </c>
      <c r="B1473" s="36" t="str">
        <f>IF('Student Record'!A1470="","",'Student Record'!A1470)&amp;" "&amp;IF('Student Record'!B1470="","",'Student Record'!B1470)</f>
        <v xml:space="preserve"> </v>
      </c>
      <c r="C1473" s="35" t="str">
        <f>IF('Student Record'!C1470="","",'Student Record'!C1470)</f>
        <v/>
      </c>
      <c r="D1473" s="41" t="str">
        <f>IF('Student Record'!K1470="","",'Student Record'!K1470)</f>
        <v/>
      </c>
      <c r="E1473" s="41" t="str">
        <f>IF('Student Record'!E1470="","",'Student Record'!E1470)</f>
        <v/>
      </c>
      <c r="F1473" s="41" t="str">
        <f>IF('Student Record'!G1470="","",'Student Record'!G1470)</f>
        <v/>
      </c>
      <c r="G1473" s="41" t="str">
        <f>IF('Student Record'!H1470="","",'Student Record'!H1470)</f>
        <v/>
      </c>
      <c r="H1473" s="44" t="str">
        <f>IF('Student Record'!J1470="","",'Student Record'!J1470)</f>
        <v/>
      </c>
      <c r="I1473" s="44" t="str">
        <f>IF('Student Record'!D1470="","",'Student Record'!D1470)</f>
        <v/>
      </c>
      <c r="J1473" s="35" t="str">
        <f>IF('Student Record'!T1470="","",'Student Record'!T1470)</f>
        <v/>
      </c>
      <c r="K1473" s="35" t="str">
        <f>IF('Student Record'!V1470="","",'Student Record'!V1470)</f>
        <v/>
      </c>
      <c r="L1473" s="40" t="str">
        <f>IF('Student Record'!W1470="","",'Student Record'!W1470)</f>
        <v/>
      </c>
    </row>
    <row r="1474" spans="1:12" ht="20.100000000000001" customHeight="1" x14ac:dyDescent="0.25">
      <c r="A1474" s="39" t="str">
        <f>IF(Table1[[#This Row],[Name of Student]]="","",ROWS($A$1:A1470))</f>
        <v/>
      </c>
      <c r="B1474" s="36" t="str">
        <f>IF('Student Record'!A1471="","",'Student Record'!A1471)&amp;" "&amp;IF('Student Record'!B1471="","",'Student Record'!B1471)</f>
        <v xml:space="preserve"> </v>
      </c>
      <c r="C1474" s="35" t="str">
        <f>IF('Student Record'!C1471="","",'Student Record'!C1471)</f>
        <v/>
      </c>
      <c r="D1474" s="41" t="str">
        <f>IF('Student Record'!K1471="","",'Student Record'!K1471)</f>
        <v/>
      </c>
      <c r="E1474" s="41" t="str">
        <f>IF('Student Record'!E1471="","",'Student Record'!E1471)</f>
        <v/>
      </c>
      <c r="F1474" s="41" t="str">
        <f>IF('Student Record'!G1471="","",'Student Record'!G1471)</f>
        <v/>
      </c>
      <c r="G1474" s="41" t="str">
        <f>IF('Student Record'!H1471="","",'Student Record'!H1471)</f>
        <v/>
      </c>
      <c r="H1474" s="44" t="str">
        <f>IF('Student Record'!J1471="","",'Student Record'!J1471)</f>
        <v/>
      </c>
      <c r="I1474" s="44" t="str">
        <f>IF('Student Record'!D1471="","",'Student Record'!D1471)</f>
        <v/>
      </c>
      <c r="J1474" s="35" t="str">
        <f>IF('Student Record'!T1471="","",'Student Record'!T1471)</f>
        <v/>
      </c>
      <c r="K1474" s="35" t="str">
        <f>IF('Student Record'!V1471="","",'Student Record'!V1471)</f>
        <v/>
      </c>
      <c r="L1474" s="40" t="str">
        <f>IF('Student Record'!W1471="","",'Student Record'!W1471)</f>
        <v/>
      </c>
    </row>
    <row r="1475" spans="1:12" ht="20.100000000000001" customHeight="1" x14ac:dyDescent="0.25">
      <c r="A1475" s="39" t="str">
        <f>IF(Table1[[#This Row],[Name of Student]]="","",ROWS($A$1:A1471))</f>
        <v/>
      </c>
      <c r="B1475" s="36" t="str">
        <f>IF('Student Record'!A1472="","",'Student Record'!A1472)&amp;" "&amp;IF('Student Record'!B1472="","",'Student Record'!B1472)</f>
        <v xml:space="preserve"> </v>
      </c>
      <c r="C1475" s="35" t="str">
        <f>IF('Student Record'!C1472="","",'Student Record'!C1472)</f>
        <v/>
      </c>
      <c r="D1475" s="41" t="str">
        <f>IF('Student Record'!K1472="","",'Student Record'!K1472)</f>
        <v/>
      </c>
      <c r="E1475" s="41" t="str">
        <f>IF('Student Record'!E1472="","",'Student Record'!E1472)</f>
        <v/>
      </c>
      <c r="F1475" s="41" t="str">
        <f>IF('Student Record'!G1472="","",'Student Record'!G1472)</f>
        <v/>
      </c>
      <c r="G1475" s="41" t="str">
        <f>IF('Student Record'!H1472="","",'Student Record'!H1472)</f>
        <v/>
      </c>
      <c r="H1475" s="44" t="str">
        <f>IF('Student Record'!J1472="","",'Student Record'!J1472)</f>
        <v/>
      </c>
      <c r="I1475" s="44" t="str">
        <f>IF('Student Record'!D1472="","",'Student Record'!D1472)</f>
        <v/>
      </c>
      <c r="J1475" s="35" t="str">
        <f>IF('Student Record'!T1472="","",'Student Record'!T1472)</f>
        <v/>
      </c>
      <c r="K1475" s="35" t="str">
        <f>IF('Student Record'!V1472="","",'Student Record'!V1472)</f>
        <v/>
      </c>
      <c r="L1475" s="40" t="str">
        <f>IF('Student Record'!W1472="","",'Student Record'!W1472)</f>
        <v/>
      </c>
    </row>
    <row r="1476" spans="1:12" ht="20.100000000000001" customHeight="1" x14ac:dyDescent="0.25">
      <c r="A1476" s="39" t="str">
        <f>IF(Table1[[#This Row],[Name of Student]]="","",ROWS($A$1:A1472))</f>
        <v/>
      </c>
      <c r="B1476" s="36" t="str">
        <f>IF('Student Record'!A1473="","",'Student Record'!A1473)&amp;" "&amp;IF('Student Record'!B1473="","",'Student Record'!B1473)</f>
        <v xml:space="preserve"> </v>
      </c>
      <c r="C1476" s="35" t="str">
        <f>IF('Student Record'!C1473="","",'Student Record'!C1473)</f>
        <v/>
      </c>
      <c r="D1476" s="41" t="str">
        <f>IF('Student Record'!K1473="","",'Student Record'!K1473)</f>
        <v/>
      </c>
      <c r="E1476" s="41" t="str">
        <f>IF('Student Record'!E1473="","",'Student Record'!E1473)</f>
        <v/>
      </c>
      <c r="F1476" s="41" t="str">
        <f>IF('Student Record'!G1473="","",'Student Record'!G1473)</f>
        <v/>
      </c>
      <c r="G1476" s="41" t="str">
        <f>IF('Student Record'!H1473="","",'Student Record'!H1473)</f>
        <v/>
      </c>
      <c r="H1476" s="44" t="str">
        <f>IF('Student Record'!J1473="","",'Student Record'!J1473)</f>
        <v/>
      </c>
      <c r="I1476" s="44" t="str">
        <f>IF('Student Record'!D1473="","",'Student Record'!D1473)</f>
        <v/>
      </c>
      <c r="J1476" s="35" t="str">
        <f>IF('Student Record'!T1473="","",'Student Record'!T1473)</f>
        <v/>
      </c>
      <c r="K1476" s="35" t="str">
        <f>IF('Student Record'!V1473="","",'Student Record'!V1473)</f>
        <v/>
      </c>
      <c r="L1476" s="40" t="str">
        <f>IF('Student Record'!W1473="","",'Student Record'!W1473)</f>
        <v/>
      </c>
    </row>
    <row r="1477" spans="1:12" ht="20.100000000000001" customHeight="1" x14ac:dyDescent="0.25">
      <c r="A1477" s="39" t="str">
        <f>IF(Table1[[#This Row],[Name of Student]]="","",ROWS($A$1:A1473))</f>
        <v/>
      </c>
      <c r="B1477" s="36" t="str">
        <f>IF('Student Record'!A1474="","",'Student Record'!A1474)&amp;" "&amp;IF('Student Record'!B1474="","",'Student Record'!B1474)</f>
        <v xml:space="preserve"> </v>
      </c>
      <c r="C1477" s="35" t="str">
        <f>IF('Student Record'!C1474="","",'Student Record'!C1474)</f>
        <v/>
      </c>
      <c r="D1477" s="41" t="str">
        <f>IF('Student Record'!K1474="","",'Student Record'!K1474)</f>
        <v/>
      </c>
      <c r="E1477" s="41" t="str">
        <f>IF('Student Record'!E1474="","",'Student Record'!E1474)</f>
        <v/>
      </c>
      <c r="F1477" s="41" t="str">
        <f>IF('Student Record'!G1474="","",'Student Record'!G1474)</f>
        <v/>
      </c>
      <c r="G1477" s="41" t="str">
        <f>IF('Student Record'!H1474="","",'Student Record'!H1474)</f>
        <v/>
      </c>
      <c r="H1477" s="44" t="str">
        <f>IF('Student Record'!J1474="","",'Student Record'!J1474)</f>
        <v/>
      </c>
      <c r="I1477" s="44" t="str">
        <f>IF('Student Record'!D1474="","",'Student Record'!D1474)</f>
        <v/>
      </c>
      <c r="J1477" s="35" t="str">
        <f>IF('Student Record'!T1474="","",'Student Record'!T1474)</f>
        <v/>
      </c>
      <c r="K1477" s="35" t="str">
        <f>IF('Student Record'!V1474="","",'Student Record'!V1474)</f>
        <v/>
      </c>
      <c r="L1477" s="40" t="str">
        <f>IF('Student Record'!W1474="","",'Student Record'!W1474)</f>
        <v/>
      </c>
    </row>
    <row r="1478" spans="1:12" ht="20.100000000000001" customHeight="1" x14ac:dyDescent="0.25">
      <c r="A1478" s="39" t="str">
        <f>IF(Table1[[#This Row],[Name of Student]]="","",ROWS($A$1:A1474))</f>
        <v/>
      </c>
      <c r="B1478" s="36" t="str">
        <f>IF('Student Record'!A1475="","",'Student Record'!A1475)&amp;" "&amp;IF('Student Record'!B1475="","",'Student Record'!B1475)</f>
        <v xml:space="preserve"> </v>
      </c>
      <c r="C1478" s="35" t="str">
        <f>IF('Student Record'!C1475="","",'Student Record'!C1475)</f>
        <v/>
      </c>
      <c r="D1478" s="41" t="str">
        <f>IF('Student Record'!K1475="","",'Student Record'!K1475)</f>
        <v/>
      </c>
      <c r="E1478" s="41" t="str">
        <f>IF('Student Record'!E1475="","",'Student Record'!E1475)</f>
        <v/>
      </c>
      <c r="F1478" s="41" t="str">
        <f>IF('Student Record'!G1475="","",'Student Record'!G1475)</f>
        <v/>
      </c>
      <c r="G1478" s="41" t="str">
        <f>IF('Student Record'!H1475="","",'Student Record'!H1475)</f>
        <v/>
      </c>
      <c r="H1478" s="44" t="str">
        <f>IF('Student Record'!J1475="","",'Student Record'!J1475)</f>
        <v/>
      </c>
      <c r="I1478" s="44" t="str">
        <f>IF('Student Record'!D1475="","",'Student Record'!D1475)</f>
        <v/>
      </c>
      <c r="J1478" s="35" t="str">
        <f>IF('Student Record'!T1475="","",'Student Record'!T1475)</f>
        <v/>
      </c>
      <c r="K1478" s="35" t="str">
        <f>IF('Student Record'!V1475="","",'Student Record'!V1475)</f>
        <v/>
      </c>
      <c r="L1478" s="40" t="str">
        <f>IF('Student Record'!W1475="","",'Student Record'!W1475)</f>
        <v/>
      </c>
    </row>
    <row r="1479" spans="1:12" ht="20.100000000000001" customHeight="1" x14ac:dyDescent="0.25">
      <c r="A1479" s="39" t="str">
        <f>IF(Table1[[#This Row],[Name of Student]]="","",ROWS($A$1:A1475))</f>
        <v/>
      </c>
      <c r="B1479" s="36" t="str">
        <f>IF('Student Record'!A1476="","",'Student Record'!A1476)&amp;" "&amp;IF('Student Record'!B1476="","",'Student Record'!B1476)</f>
        <v xml:space="preserve"> </v>
      </c>
      <c r="C1479" s="35" t="str">
        <f>IF('Student Record'!C1476="","",'Student Record'!C1476)</f>
        <v/>
      </c>
      <c r="D1479" s="41" t="str">
        <f>IF('Student Record'!K1476="","",'Student Record'!K1476)</f>
        <v/>
      </c>
      <c r="E1479" s="41" t="str">
        <f>IF('Student Record'!E1476="","",'Student Record'!E1476)</f>
        <v/>
      </c>
      <c r="F1479" s="41" t="str">
        <f>IF('Student Record'!G1476="","",'Student Record'!G1476)</f>
        <v/>
      </c>
      <c r="G1479" s="41" t="str">
        <f>IF('Student Record'!H1476="","",'Student Record'!H1476)</f>
        <v/>
      </c>
      <c r="H1479" s="44" t="str">
        <f>IF('Student Record'!J1476="","",'Student Record'!J1476)</f>
        <v/>
      </c>
      <c r="I1479" s="44" t="str">
        <f>IF('Student Record'!D1476="","",'Student Record'!D1476)</f>
        <v/>
      </c>
      <c r="J1479" s="35" t="str">
        <f>IF('Student Record'!T1476="","",'Student Record'!T1476)</f>
        <v/>
      </c>
      <c r="K1479" s="35" t="str">
        <f>IF('Student Record'!V1476="","",'Student Record'!V1476)</f>
        <v/>
      </c>
      <c r="L1479" s="40" t="str">
        <f>IF('Student Record'!W1476="","",'Student Record'!W1476)</f>
        <v/>
      </c>
    </row>
    <row r="1480" spans="1:12" ht="20.100000000000001" customHeight="1" x14ac:dyDescent="0.25">
      <c r="A1480" s="39" t="str">
        <f>IF(Table1[[#This Row],[Name of Student]]="","",ROWS($A$1:A1476))</f>
        <v/>
      </c>
      <c r="B1480" s="36" t="str">
        <f>IF('Student Record'!A1477="","",'Student Record'!A1477)&amp;" "&amp;IF('Student Record'!B1477="","",'Student Record'!B1477)</f>
        <v xml:space="preserve"> </v>
      </c>
      <c r="C1480" s="35" t="str">
        <f>IF('Student Record'!C1477="","",'Student Record'!C1477)</f>
        <v/>
      </c>
      <c r="D1480" s="41" t="str">
        <f>IF('Student Record'!K1477="","",'Student Record'!K1477)</f>
        <v/>
      </c>
      <c r="E1480" s="41" t="str">
        <f>IF('Student Record'!E1477="","",'Student Record'!E1477)</f>
        <v/>
      </c>
      <c r="F1480" s="41" t="str">
        <f>IF('Student Record'!G1477="","",'Student Record'!G1477)</f>
        <v/>
      </c>
      <c r="G1480" s="41" t="str">
        <f>IF('Student Record'!H1477="","",'Student Record'!H1477)</f>
        <v/>
      </c>
      <c r="H1480" s="44" t="str">
        <f>IF('Student Record'!J1477="","",'Student Record'!J1477)</f>
        <v/>
      </c>
      <c r="I1480" s="44" t="str">
        <f>IF('Student Record'!D1477="","",'Student Record'!D1477)</f>
        <v/>
      </c>
      <c r="J1480" s="35" t="str">
        <f>IF('Student Record'!T1477="","",'Student Record'!T1477)</f>
        <v/>
      </c>
      <c r="K1480" s="35" t="str">
        <f>IF('Student Record'!V1477="","",'Student Record'!V1477)</f>
        <v/>
      </c>
      <c r="L1480" s="40" t="str">
        <f>IF('Student Record'!W1477="","",'Student Record'!W1477)</f>
        <v/>
      </c>
    </row>
    <row r="1481" spans="1:12" ht="20.100000000000001" customHeight="1" x14ac:dyDescent="0.25">
      <c r="A1481" s="39" t="str">
        <f>IF(Table1[[#This Row],[Name of Student]]="","",ROWS($A$1:A1477))</f>
        <v/>
      </c>
      <c r="B1481" s="36" t="str">
        <f>IF('Student Record'!A1478="","",'Student Record'!A1478)&amp;" "&amp;IF('Student Record'!B1478="","",'Student Record'!B1478)</f>
        <v xml:space="preserve"> </v>
      </c>
      <c r="C1481" s="35" t="str">
        <f>IF('Student Record'!C1478="","",'Student Record'!C1478)</f>
        <v/>
      </c>
      <c r="D1481" s="41" t="str">
        <f>IF('Student Record'!K1478="","",'Student Record'!K1478)</f>
        <v/>
      </c>
      <c r="E1481" s="41" t="str">
        <f>IF('Student Record'!E1478="","",'Student Record'!E1478)</f>
        <v/>
      </c>
      <c r="F1481" s="41" t="str">
        <f>IF('Student Record'!G1478="","",'Student Record'!G1478)</f>
        <v/>
      </c>
      <c r="G1481" s="41" t="str">
        <f>IF('Student Record'!H1478="","",'Student Record'!H1478)</f>
        <v/>
      </c>
      <c r="H1481" s="44" t="str">
        <f>IF('Student Record'!J1478="","",'Student Record'!J1478)</f>
        <v/>
      </c>
      <c r="I1481" s="44" t="str">
        <f>IF('Student Record'!D1478="","",'Student Record'!D1478)</f>
        <v/>
      </c>
      <c r="J1481" s="35" t="str">
        <f>IF('Student Record'!T1478="","",'Student Record'!T1478)</f>
        <v/>
      </c>
      <c r="K1481" s="35" t="str">
        <f>IF('Student Record'!V1478="","",'Student Record'!V1478)</f>
        <v/>
      </c>
      <c r="L1481" s="40" t="str">
        <f>IF('Student Record'!W1478="","",'Student Record'!W1478)</f>
        <v/>
      </c>
    </row>
    <row r="1482" spans="1:12" ht="20.100000000000001" customHeight="1" x14ac:dyDescent="0.25">
      <c r="A1482" s="39" t="str">
        <f>IF(Table1[[#This Row],[Name of Student]]="","",ROWS($A$1:A1478))</f>
        <v/>
      </c>
      <c r="B1482" s="36" t="str">
        <f>IF('Student Record'!A1479="","",'Student Record'!A1479)&amp;" "&amp;IF('Student Record'!B1479="","",'Student Record'!B1479)</f>
        <v xml:space="preserve"> </v>
      </c>
      <c r="C1482" s="35" t="str">
        <f>IF('Student Record'!C1479="","",'Student Record'!C1479)</f>
        <v/>
      </c>
      <c r="D1482" s="41" t="str">
        <f>IF('Student Record'!K1479="","",'Student Record'!K1479)</f>
        <v/>
      </c>
      <c r="E1482" s="41" t="str">
        <f>IF('Student Record'!E1479="","",'Student Record'!E1479)</f>
        <v/>
      </c>
      <c r="F1482" s="41" t="str">
        <f>IF('Student Record'!G1479="","",'Student Record'!G1479)</f>
        <v/>
      </c>
      <c r="G1482" s="41" t="str">
        <f>IF('Student Record'!H1479="","",'Student Record'!H1479)</f>
        <v/>
      </c>
      <c r="H1482" s="44" t="str">
        <f>IF('Student Record'!J1479="","",'Student Record'!J1479)</f>
        <v/>
      </c>
      <c r="I1482" s="44" t="str">
        <f>IF('Student Record'!D1479="","",'Student Record'!D1479)</f>
        <v/>
      </c>
      <c r="J1482" s="35" t="str">
        <f>IF('Student Record'!T1479="","",'Student Record'!T1479)</f>
        <v/>
      </c>
      <c r="K1482" s="35" t="str">
        <f>IF('Student Record'!V1479="","",'Student Record'!V1479)</f>
        <v/>
      </c>
      <c r="L1482" s="40" t="str">
        <f>IF('Student Record'!W1479="","",'Student Record'!W1479)</f>
        <v/>
      </c>
    </row>
    <row r="1483" spans="1:12" ht="20.100000000000001" customHeight="1" x14ac:dyDescent="0.25">
      <c r="A1483" s="39" t="str">
        <f>IF(Table1[[#This Row],[Name of Student]]="","",ROWS($A$1:A1479))</f>
        <v/>
      </c>
      <c r="B1483" s="36" t="str">
        <f>IF('Student Record'!A1480="","",'Student Record'!A1480)&amp;" "&amp;IF('Student Record'!B1480="","",'Student Record'!B1480)</f>
        <v xml:space="preserve"> </v>
      </c>
      <c r="C1483" s="35" t="str">
        <f>IF('Student Record'!C1480="","",'Student Record'!C1480)</f>
        <v/>
      </c>
      <c r="D1483" s="41" t="str">
        <f>IF('Student Record'!K1480="","",'Student Record'!K1480)</f>
        <v/>
      </c>
      <c r="E1483" s="41" t="str">
        <f>IF('Student Record'!E1480="","",'Student Record'!E1480)</f>
        <v/>
      </c>
      <c r="F1483" s="41" t="str">
        <f>IF('Student Record'!G1480="","",'Student Record'!G1480)</f>
        <v/>
      </c>
      <c r="G1483" s="41" t="str">
        <f>IF('Student Record'!H1480="","",'Student Record'!H1480)</f>
        <v/>
      </c>
      <c r="H1483" s="44" t="str">
        <f>IF('Student Record'!J1480="","",'Student Record'!J1480)</f>
        <v/>
      </c>
      <c r="I1483" s="44" t="str">
        <f>IF('Student Record'!D1480="","",'Student Record'!D1480)</f>
        <v/>
      </c>
      <c r="J1483" s="35" t="str">
        <f>IF('Student Record'!T1480="","",'Student Record'!T1480)</f>
        <v/>
      </c>
      <c r="K1483" s="35" t="str">
        <f>IF('Student Record'!V1480="","",'Student Record'!V1480)</f>
        <v/>
      </c>
      <c r="L1483" s="40" t="str">
        <f>IF('Student Record'!W1480="","",'Student Record'!W1480)</f>
        <v/>
      </c>
    </row>
    <row r="1484" spans="1:12" ht="20.100000000000001" customHeight="1" x14ac:dyDescent="0.25">
      <c r="A1484" s="39" t="str">
        <f>IF(Table1[[#This Row],[Name of Student]]="","",ROWS($A$1:A1480))</f>
        <v/>
      </c>
      <c r="B1484" s="36" t="str">
        <f>IF('Student Record'!A1481="","",'Student Record'!A1481)&amp;" "&amp;IF('Student Record'!B1481="","",'Student Record'!B1481)</f>
        <v xml:space="preserve"> </v>
      </c>
      <c r="C1484" s="35" t="str">
        <f>IF('Student Record'!C1481="","",'Student Record'!C1481)</f>
        <v/>
      </c>
      <c r="D1484" s="41" t="str">
        <f>IF('Student Record'!K1481="","",'Student Record'!K1481)</f>
        <v/>
      </c>
      <c r="E1484" s="41" t="str">
        <f>IF('Student Record'!E1481="","",'Student Record'!E1481)</f>
        <v/>
      </c>
      <c r="F1484" s="41" t="str">
        <f>IF('Student Record'!G1481="","",'Student Record'!G1481)</f>
        <v/>
      </c>
      <c r="G1484" s="41" t="str">
        <f>IF('Student Record'!H1481="","",'Student Record'!H1481)</f>
        <v/>
      </c>
      <c r="H1484" s="44" t="str">
        <f>IF('Student Record'!J1481="","",'Student Record'!J1481)</f>
        <v/>
      </c>
      <c r="I1484" s="44" t="str">
        <f>IF('Student Record'!D1481="","",'Student Record'!D1481)</f>
        <v/>
      </c>
      <c r="J1484" s="35" t="str">
        <f>IF('Student Record'!T1481="","",'Student Record'!T1481)</f>
        <v/>
      </c>
      <c r="K1484" s="35" t="str">
        <f>IF('Student Record'!V1481="","",'Student Record'!V1481)</f>
        <v/>
      </c>
      <c r="L1484" s="40" t="str">
        <f>IF('Student Record'!W1481="","",'Student Record'!W1481)</f>
        <v/>
      </c>
    </row>
    <row r="1485" spans="1:12" ht="20.100000000000001" customHeight="1" x14ac:dyDescent="0.25">
      <c r="A1485" s="39" t="str">
        <f>IF(Table1[[#This Row],[Name of Student]]="","",ROWS($A$1:A1481))</f>
        <v/>
      </c>
      <c r="B1485" s="36" t="str">
        <f>IF('Student Record'!A1482="","",'Student Record'!A1482)&amp;" "&amp;IF('Student Record'!B1482="","",'Student Record'!B1482)</f>
        <v xml:space="preserve"> </v>
      </c>
      <c r="C1485" s="35" t="str">
        <f>IF('Student Record'!C1482="","",'Student Record'!C1482)</f>
        <v/>
      </c>
      <c r="D1485" s="41" t="str">
        <f>IF('Student Record'!K1482="","",'Student Record'!K1482)</f>
        <v/>
      </c>
      <c r="E1485" s="41" t="str">
        <f>IF('Student Record'!E1482="","",'Student Record'!E1482)</f>
        <v/>
      </c>
      <c r="F1485" s="41" t="str">
        <f>IF('Student Record'!G1482="","",'Student Record'!G1482)</f>
        <v/>
      </c>
      <c r="G1485" s="41" t="str">
        <f>IF('Student Record'!H1482="","",'Student Record'!H1482)</f>
        <v/>
      </c>
      <c r="H1485" s="44" t="str">
        <f>IF('Student Record'!J1482="","",'Student Record'!J1482)</f>
        <v/>
      </c>
      <c r="I1485" s="44" t="str">
        <f>IF('Student Record'!D1482="","",'Student Record'!D1482)</f>
        <v/>
      </c>
      <c r="J1485" s="35" t="str">
        <f>IF('Student Record'!T1482="","",'Student Record'!T1482)</f>
        <v/>
      </c>
      <c r="K1485" s="35" t="str">
        <f>IF('Student Record'!V1482="","",'Student Record'!V1482)</f>
        <v/>
      </c>
      <c r="L1485" s="40" t="str">
        <f>IF('Student Record'!W1482="","",'Student Record'!W1482)</f>
        <v/>
      </c>
    </row>
    <row r="1486" spans="1:12" ht="20.100000000000001" customHeight="1" x14ac:dyDescent="0.25">
      <c r="A1486" s="39" t="str">
        <f>IF(Table1[[#This Row],[Name of Student]]="","",ROWS($A$1:A1482))</f>
        <v/>
      </c>
      <c r="B1486" s="36" t="str">
        <f>IF('Student Record'!A1483="","",'Student Record'!A1483)&amp;" "&amp;IF('Student Record'!B1483="","",'Student Record'!B1483)</f>
        <v xml:space="preserve"> </v>
      </c>
      <c r="C1486" s="35" t="str">
        <f>IF('Student Record'!C1483="","",'Student Record'!C1483)</f>
        <v/>
      </c>
      <c r="D1486" s="41" t="str">
        <f>IF('Student Record'!K1483="","",'Student Record'!K1483)</f>
        <v/>
      </c>
      <c r="E1486" s="41" t="str">
        <f>IF('Student Record'!E1483="","",'Student Record'!E1483)</f>
        <v/>
      </c>
      <c r="F1486" s="41" t="str">
        <f>IF('Student Record'!G1483="","",'Student Record'!G1483)</f>
        <v/>
      </c>
      <c r="G1486" s="41" t="str">
        <f>IF('Student Record'!H1483="","",'Student Record'!H1483)</f>
        <v/>
      </c>
      <c r="H1486" s="44" t="str">
        <f>IF('Student Record'!J1483="","",'Student Record'!J1483)</f>
        <v/>
      </c>
      <c r="I1486" s="44" t="str">
        <f>IF('Student Record'!D1483="","",'Student Record'!D1483)</f>
        <v/>
      </c>
      <c r="J1486" s="35" t="str">
        <f>IF('Student Record'!T1483="","",'Student Record'!T1483)</f>
        <v/>
      </c>
      <c r="K1486" s="35" t="str">
        <f>IF('Student Record'!V1483="","",'Student Record'!V1483)</f>
        <v/>
      </c>
      <c r="L1486" s="40" t="str">
        <f>IF('Student Record'!W1483="","",'Student Record'!W1483)</f>
        <v/>
      </c>
    </row>
    <row r="1487" spans="1:12" ht="20.100000000000001" customHeight="1" x14ac:dyDescent="0.25">
      <c r="A1487" s="39" t="str">
        <f>IF(Table1[[#This Row],[Name of Student]]="","",ROWS($A$1:A1483))</f>
        <v/>
      </c>
      <c r="B1487" s="36" t="str">
        <f>IF('Student Record'!A1484="","",'Student Record'!A1484)&amp;" "&amp;IF('Student Record'!B1484="","",'Student Record'!B1484)</f>
        <v xml:space="preserve"> </v>
      </c>
      <c r="C1487" s="35" t="str">
        <f>IF('Student Record'!C1484="","",'Student Record'!C1484)</f>
        <v/>
      </c>
      <c r="D1487" s="41" t="str">
        <f>IF('Student Record'!K1484="","",'Student Record'!K1484)</f>
        <v/>
      </c>
      <c r="E1487" s="41" t="str">
        <f>IF('Student Record'!E1484="","",'Student Record'!E1484)</f>
        <v/>
      </c>
      <c r="F1487" s="41" t="str">
        <f>IF('Student Record'!G1484="","",'Student Record'!G1484)</f>
        <v/>
      </c>
      <c r="G1487" s="41" t="str">
        <f>IF('Student Record'!H1484="","",'Student Record'!H1484)</f>
        <v/>
      </c>
      <c r="H1487" s="44" t="str">
        <f>IF('Student Record'!J1484="","",'Student Record'!J1484)</f>
        <v/>
      </c>
      <c r="I1487" s="44" t="str">
        <f>IF('Student Record'!D1484="","",'Student Record'!D1484)</f>
        <v/>
      </c>
      <c r="J1487" s="35" t="str">
        <f>IF('Student Record'!T1484="","",'Student Record'!T1484)</f>
        <v/>
      </c>
      <c r="K1487" s="35" t="str">
        <f>IF('Student Record'!V1484="","",'Student Record'!V1484)</f>
        <v/>
      </c>
      <c r="L1487" s="40" t="str">
        <f>IF('Student Record'!W1484="","",'Student Record'!W1484)</f>
        <v/>
      </c>
    </row>
    <row r="1488" spans="1:12" ht="20.100000000000001" customHeight="1" x14ac:dyDescent="0.25">
      <c r="A1488" s="39" t="str">
        <f>IF(Table1[[#This Row],[Name of Student]]="","",ROWS($A$1:A1484))</f>
        <v/>
      </c>
      <c r="B1488" s="36" t="str">
        <f>IF('Student Record'!A1485="","",'Student Record'!A1485)&amp;" "&amp;IF('Student Record'!B1485="","",'Student Record'!B1485)</f>
        <v xml:space="preserve"> </v>
      </c>
      <c r="C1488" s="35" t="str">
        <f>IF('Student Record'!C1485="","",'Student Record'!C1485)</f>
        <v/>
      </c>
      <c r="D1488" s="41" t="str">
        <f>IF('Student Record'!K1485="","",'Student Record'!K1485)</f>
        <v/>
      </c>
      <c r="E1488" s="41" t="str">
        <f>IF('Student Record'!E1485="","",'Student Record'!E1485)</f>
        <v/>
      </c>
      <c r="F1488" s="41" t="str">
        <f>IF('Student Record'!G1485="","",'Student Record'!G1485)</f>
        <v/>
      </c>
      <c r="G1488" s="41" t="str">
        <f>IF('Student Record'!H1485="","",'Student Record'!H1485)</f>
        <v/>
      </c>
      <c r="H1488" s="44" t="str">
        <f>IF('Student Record'!J1485="","",'Student Record'!J1485)</f>
        <v/>
      </c>
      <c r="I1488" s="44" t="str">
        <f>IF('Student Record'!D1485="","",'Student Record'!D1485)</f>
        <v/>
      </c>
      <c r="J1488" s="35" t="str">
        <f>IF('Student Record'!T1485="","",'Student Record'!T1485)</f>
        <v/>
      </c>
      <c r="K1488" s="35" t="str">
        <f>IF('Student Record'!V1485="","",'Student Record'!V1485)</f>
        <v/>
      </c>
      <c r="L1488" s="40" t="str">
        <f>IF('Student Record'!W1485="","",'Student Record'!W1485)</f>
        <v/>
      </c>
    </row>
    <row r="1489" spans="1:12" ht="20.100000000000001" customHeight="1" x14ac:dyDescent="0.25">
      <c r="A1489" s="39" t="str">
        <f>IF(Table1[[#This Row],[Name of Student]]="","",ROWS($A$1:A1485))</f>
        <v/>
      </c>
      <c r="B1489" s="36" t="str">
        <f>IF('Student Record'!A1486="","",'Student Record'!A1486)&amp;" "&amp;IF('Student Record'!B1486="","",'Student Record'!B1486)</f>
        <v xml:space="preserve"> </v>
      </c>
      <c r="C1489" s="35" t="str">
        <f>IF('Student Record'!C1486="","",'Student Record'!C1486)</f>
        <v/>
      </c>
      <c r="D1489" s="41" t="str">
        <f>IF('Student Record'!K1486="","",'Student Record'!K1486)</f>
        <v/>
      </c>
      <c r="E1489" s="41" t="str">
        <f>IF('Student Record'!E1486="","",'Student Record'!E1486)</f>
        <v/>
      </c>
      <c r="F1489" s="41" t="str">
        <f>IF('Student Record'!G1486="","",'Student Record'!G1486)</f>
        <v/>
      </c>
      <c r="G1489" s="41" t="str">
        <f>IF('Student Record'!H1486="","",'Student Record'!H1486)</f>
        <v/>
      </c>
      <c r="H1489" s="44" t="str">
        <f>IF('Student Record'!J1486="","",'Student Record'!J1486)</f>
        <v/>
      </c>
      <c r="I1489" s="44" t="str">
        <f>IF('Student Record'!D1486="","",'Student Record'!D1486)</f>
        <v/>
      </c>
      <c r="J1489" s="35" t="str">
        <f>IF('Student Record'!T1486="","",'Student Record'!T1486)</f>
        <v/>
      </c>
      <c r="K1489" s="35" t="str">
        <f>IF('Student Record'!V1486="","",'Student Record'!V1486)</f>
        <v/>
      </c>
      <c r="L1489" s="40" t="str">
        <f>IF('Student Record'!W1486="","",'Student Record'!W1486)</f>
        <v/>
      </c>
    </row>
    <row r="1490" spans="1:12" ht="20.100000000000001" customHeight="1" x14ac:dyDescent="0.25">
      <c r="A1490" s="39" t="str">
        <f>IF(Table1[[#This Row],[Name of Student]]="","",ROWS($A$1:A1486))</f>
        <v/>
      </c>
      <c r="B1490" s="36" t="str">
        <f>IF('Student Record'!A1487="","",'Student Record'!A1487)&amp;" "&amp;IF('Student Record'!B1487="","",'Student Record'!B1487)</f>
        <v xml:space="preserve"> </v>
      </c>
      <c r="C1490" s="35" t="str">
        <f>IF('Student Record'!C1487="","",'Student Record'!C1487)</f>
        <v/>
      </c>
      <c r="D1490" s="41" t="str">
        <f>IF('Student Record'!K1487="","",'Student Record'!K1487)</f>
        <v/>
      </c>
      <c r="E1490" s="41" t="str">
        <f>IF('Student Record'!E1487="","",'Student Record'!E1487)</f>
        <v/>
      </c>
      <c r="F1490" s="41" t="str">
        <f>IF('Student Record'!G1487="","",'Student Record'!G1487)</f>
        <v/>
      </c>
      <c r="G1490" s="41" t="str">
        <f>IF('Student Record'!H1487="","",'Student Record'!H1487)</f>
        <v/>
      </c>
      <c r="H1490" s="44" t="str">
        <f>IF('Student Record'!J1487="","",'Student Record'!J1487)</f>
        <v/>
      </c>
      <c r="I1490" s="44" t="str">
        <f>IF('Student Record'!D1487="","",'Student Record'!D1487)</f>
        <v/>
      </c>
      <c r="J1490" s="35" t="str">
        <f>IF('Student Record'!T1487="","",'Student Record'!T1487)</f>
        <v/>
      </c>
      <c r="K1490" s="35" t="str">
        <f>IF('Student Record'!V1487="","",'Student Record'!V1487)</f>
        <v/>
      </c>
      <c r="L1490" s="40" t="str">
        <f>IF('Student Record'!W1487="","",'Student Record'!W1487)</f>
        <v/>
      </c>
    </row>
    <row r="1491" spans="1:12" ht="20.100000000000001" customHeight="1" x14ac:dyDescent="0.25">
      <c r="A1491" s="39" t="str">
        <f>IF(Table1[[#This Row],[Name of Student]]="","",ROWS($A$1:A1487))</f>
        <v/>
      </c>
      <c r="B1491" s="36" t="str">
        <f>IF('Student Record'!A1488="","",'Student Record'!A1488)&amp;" "&amp;IF('Student Record'!B1488="","",'Student Record'!B1488)</f>
        <v xml:space="preserve"> </v>
      </c>
      <c r="C1491" s="35" t="str">
        <f>IF('Student Record'!C1488="","",'Student Record'!C1488)</f>
        <v/>
      </c>
      <c r="D1491" s="41" t="str">
        <f>IF('Student Record'!K1488="","",'Student Record'!K1488)</f>
        <v/>
      </c>
      <c r="E1491" s="41" t="str">
        <f>IF('Student Record'!E1488="","",'Student Record'!E1488)</f>
        <v/>
      </c>
      <c r="F1491" s="41" t="str">
        <f>IF('Student Record'!G1488="","",'Student Record'!G1488)</f>
        <v/>
      </c>
      <c r="G1491" s="41" t="str">
        <f>IF('Student Record'!H1488="","",'Student Record'!H1488)</f>
        <v/>
      </c>
      <c r="H1491" s="44" t="str">
        <f>IF('Student Record'!J1488="","",'Student Record'!J1488)</f>
        <v/>
      </c>
      <c r="I1491" s="44" t="str">
        <f>IF('Student Record'!D1488="","",'Student Record'!D1488)</f>
        <v/>
      </c>
      <c r="J1491" s="35" t="str">
        <f>IF('Student Record'!T1488="","",'Student Record'!T1488)</f>
        <v/>
      </c>
      <c r="K1491" s="35" t="str">
        <f>IF('Student Record'!V1488="","",'Student Record'!V1488)</f>
        <v/>
      </c>
      <c r="L1491" s="40" t="str">
        <f>IF('Student Record'!W1488="","",'Student Record'!W1488)</f>
        <v/>
      </c>
    </row>
    <row r="1492" spans="1:12" ht="20.100000000000001" customHeight="1" x14ac:dyDescent="0.25">
      <c r="A1492" s="39" t="str">
        <f>IF(Table1[[#This Row],[Name of Student]]="","",ROWS($A$1:A1488))</f>
        <v/>
      </c>
      <c r="B1492" s="36" t="str">
        <f>IF('Student Record'!A1489="","",'Student Record'!A1489)&amp;" "&amp;IF('Student Record'!B1489="","",'Student Record'!B1489)</f>
        <v xml:space="preserve"> </v>
      </c>
      <c r="C1492" s="35" t="str">
        <f>IF('Student Record'!C1489="","",'Student Record'!C1489)</f>
        <v/>
      </c>
      <c r="D1492" s="41" t="str">
        <f>IF('Student Record'!K1489="","",'Student Record'!K1489)</f>
        <v/>
      </c>
      <c r="E1492" s="41" t="str">
        <f>IF('Student Record'!E1489="","",'Student Record'!E1489)</f>
        <v/>
      </c>
      <c r="F1492" s="41" t="str">
        <f>IF('Student Record'!G1489="","",'Student Record'!G1489)</f>
        <v/>
      </c>
      <c r="G1492" s="41" t="str">
        <f>IF('Student Record'!H1489="","",'Student Record'!H1489)</f>
        <v/>
      </c>
      <c r="H1492" s="44" t="str">
        <f>IF('Student Record'!J1489="","",'Student Record'!J1489)</f>
        <v/>
      </c>
      <c r="I1492" s="44" t="str">
        <f>IF('Student Record'!D1489="","",'Student Record'!D1489)</f>
        <v/>
      </c>
      <c r="J1492" s="35" t="str">
        <f>IF('Student Record'!T1489="","",'Student Record'!T1489)</f>
        <v/>
      </c>
      <c r="K1492" s="35" t="str">
        <f>IF('Student Record'!V1489="","",'Student Record'!V1489)</f>
        <v/>
      </c>
      <c r="L1492" s="40" t="str">
        <f>IF('Student Record'!W1489="","",'Student Record'!W1489)</f>
        <v/>
      </c>
    </row>
    <row r="1493" spans="1:12" ht="20.100000000000001" customHeight="1" x14ac:dyDescent="0.25">
      <c r="A1493" s="39" t="str">
        <f>IF(Table1[[#This Row],[Name of Student]]="","",ROWS($A$1:A1489))</f>
        <v/>
      </c>
      <c r="B1493" s="36" t="str">
        <f>IF('Student Record'!A1490="","",'Student Record'!A1490)&amp;" "&amp;IF('Student Record'!B1490="","",'Student Record'!B1490)</f>
        <v xml:space="preserve"> </v>
      </c>
      <c r="C1493" s="35" t="str">
        <f>IF('Student Record'!C1490="","",'Student Record'!C1490)</f>
        <v/>
      </c>
      <c r="D1493" s="41" t="str">
        <f>IF('Student Record'!K1490="","",'Student Record'!K1490)</f>
        <v/>
      </c>
      <c r="E1493" s="41" t="str">
        <f>IF('Student Record'!E1490="","",'Student Record'!E1490)</f>
        <v/>
      </c>
      <c r="F1493" s="41" t="str">
        <f>IF('Student Record'!G1490="","",'Student Record'!G1490)</f>
        <v/>
      </c>
      <c r="G1493" s="41" t="str">
        <f>IF('Student Record'!H1490="","",'Student Record'!H1490)</f>
        <v/>
      </c>
      <c r="H1493" s="44" t="str">
        <f>IF('Student Record'!J1490="","",'Student Record'!J1490)</f>
        <v/>
      </c>
      <c r="I1493" s="44" t="str">
        <f>IF('Student Record'!D1490="","",'Student Record'!D1490)</f>
        <v/>
      </c>
      <c r="J1493" s="35" t="str">
        <f>IF('Student Record'!T1490="","",'Student Record'!T1490)</f>
        <v/>
      </c>
      <c r="K1493" s="35" t="str">
        <f>IF('Student Record'!V1490="","",'Student Record'!V1490)</f>
        <v/>
      </c>
      <c r="L1493" s="40" t="str">
        <f>IF('Student Record'!W1490="","",'Student Record'!W1490)</f>
        <v/>
      </c>
    </row>
    <row r="1494" spans="1:12" ht="20.100000000000001" customHeight="1" x14ac:dyDescent="0.25">
      <c r="A1494" s="39" t="str">
        <f>IF(Table1[[#This Row],[Name of Student]]="","",ROWS($A$1:A1490))</f>
        <v/>
      </c>
      <c r="B1494" s="36" t="str">
        <f>IF('Student Record'!A1491="","",'Student Record'!A1491)&amp;" "&amp;IF('Student Record'!B1491="","",'Student Record'!B1491)</f>
        <v xml:space="preserve"> </v>
      </c>
      <c r="C1494" s="35" t="str">
        <f>IF('Student Record'!C1491="","",'Student Record'!C1491)</f>
        <v/>
      </c>
      <c r="D1494" s="41" t="str">
        <f>IF('Student Record'!K1491="","",'Student Record'!K1491)</f>
        <v/>
      </c>
      <c r="E1494" s="41" t="str">
        <f>IF('Student Record'!E1491="","",'Student Record'!E1491)</f>
        <v/>
      </c>
      <c r="F1494" s="41" t="str">
        <f>IF('Student Record'!G1491="","",'Student Record'!G1491)</f>
        <v/>
      </c>
      <c r="G1494" s="41" t="str">
        <f>IF('Student Record'!H1491="","",'Student Record'!H1491)</f>
        <v/>
      </c>
      <c r="H1494" s="44" t="str">
        <f>IF('Student Record'!J1491="","",'Student Record'!J1491)</f>
        <v/>
      </c>
      <c r="I1494" s="44" t="str">
        <f>IF('Student Record'!D1491="","",'Student Record'!D1491)</f>
        <v/>
      </c>
      <c r="J1494" s="35" t="str">
        <f>IF('Student Record'!T1491="","",'Student Record'!T1491)</f>
        <v/>
      </c>
      <c r="K1494" s="35" t="str">
        <f>IF('Student Record'!V1491="","",'Student Record'!V1491)</f>
        <v/>
      </c>
      <c r="L1494" s="40" t="str">
        <f>IF('Student Record'!W1491="","",'Student Record'!W1491)</f>
        <v/>
      </c>
    </row>
    <row r="1495" spans="1:12" ht="20.100000000000001" customHeight="1" x14ac:dyDescent="0.25">
      <c r="A1495" s="39" t="str">
        <f>IF(Table1[[#This Row],[Name of Student]]="","",ROWS($A$1:A1491))</f>
        <v/>
      </c>
      <c r="B1495" s="36" t="str">
        <f>IF('Student Record'!A1492="","",'Student Record'!A1492)&amp;" "&amp;IF('Student Record'!B1492="","",'Student Record'!B1492)</f>
        <v xml:space="preserve"> </v>
      </c>
      <c r="C1495" s="35" t="str">
        <f>IF('Student Record'!C1492="","",'Student Record'!C1492)</f>
        <v/>
      </c>
      <c r="D1495" s="41" t="str">
        <f>IF('Student Record'!K1492="","",'Student Record'!K1492)</f>
        <v/>
      </c>
      <c r="E1495" s="41" t="str">
        <f>IF('Student Record'!E1492="","",'Student Record'!E1492)</f>
        <v/>
      </c>
      <c r="F1495" s="41" t="str">
        <f>IF('Student Record'!G1492="","",'Student Record'!G1492)</f>
        <v/>
      </c>
      <c r="G1495" s="41" t="str">
        <f>IF('Student Record'!H1492="","",'Student Record'!H1492)</f>
        <v/>
      </c>
      <c r="H1495" s="44" t="str">
        <f>IF('Student Record'!J1492="","",'Student Record'!J1492)</f>
        <v/>
      </c>
      <c r="I1495" s="44" t="str">
        <f>IF('Student Record'!D1492="","",'Student Record'!D1492)</f>
        <v/>
      </c>
      <c r="J1495" s="35" t="str">
        <f>IF('Student Record'!T1492="","",'Student Record'!T1492)</f>
        <v/>
      </c>
      <c r="K1495" s="35" t="str">
        <f>IF('Student Record'!V1492="","",'Student Record'!V1492)</f>
        <v/>
      </c>
      <c r="L1495" s="40" t="str">
        <f>IF('Student Record'!W1492="","",'Student Record'!W1492)</f>
        <v/>
      </c>
    </row>
    <row r="1496" spans="1:12" ht="20.100000000000001" customHeight="1" x14ac:dyDescent="0.25">
      <c r="A1496" s="39" t="str">
        <f>IF(Table1[[#This Row],[Name of Student]]="","",ROWS($A$1:A1492))</f>
        <v/>
      </c>
      <c r="B1496" s="36" t="str">
        <f>IF('Student Record'!A1493="","",'Student Record'!A1493)&amp;" "&amp;IF('Student Record'!B1493="","",'Student Record'!B1493)</f>
        <v xml:space="preserve"> </v>
      </c>
      <c r="C1496" s="35" t="str">
        <f>IF('Student Record'!C1493="","",'Student Record'!C1493)</f>
        <v/>
      </c>
      <c r="D1496" s="41" t="str">
        <f>IF('Student Record'!K1493="","",'Student Record'!K1493)</f>
        <v/>
      </c>
      <c r="E1496" s="41" t="str">
        <f>IF('Student Record'!E1493="","",'Student Record'!E1493)</f>
        <v/>
      </c>
      <c r="F1496" s="41" t="str">
        <f>IF('Student Record'!G1493="","",'Student Record'!G1493)</f>
        <v/>
      </c>
      <c r="G1496" s="41" t="str">
        <f>IF('Student Record'!H1493="","",'Student Record'!H1493)</f>
        <v/>
      </c>
      <c r="H1496" s="44" t="str">
        <f>IF('Student Record'!J1493="","",'Student Record'!J1493)</f>
        <v/>
      </c>
      <c r="I1496" s="44" t="str">
        <f>IF('Student Record'!D1493="","",'Student Record'!D1493)</f>
        <v/>
      </c>
      <c r="J1496" s="35" t="str">
        <f>IF('Student Record'!T1493="","",'Student Record'!T1493)</f>
        <v/>
      </c>
      <c r="K1496" s="35" t="str">
        <f>IF('Student Record'!V1493="","",'Student Record'!V1493)</f>
        <v/>
      </c>
      <c r="L1496" s="40" t="str">
        <f>IF('Student Record'!W1493="","",'Student Record'!W1493)</f>
        <v/>
      </c>
    </row>
    <row r="1497" spans="1:12" ht="20.100000000000001" customHeight="1" x14ac:dyDescent="0.25">
      <c r="A1497" s="39" t="str">
        <f>IF(Table1[[#This Row],[Name of Student]]="","",ROWS($A$1:A1493))</f>
        <v/>
      </c>
      <c r="B1497" s="36" t="str">
        <f>IF('Student Record'!A1494="","",'Student Record'!A1494)&amp;" "&amp;IF('Student Record'!B1494="","",'Student Record'!B1494)</f>
        <v xml:space="preserve"> </v>
      </c>
      <c r="C1497" s="35" t="str">
        <f>IF('Student Record'!C1494="","",'Student Record'!C1494)</f>
        <v/>
      </c>
      <c r="D1497" s="41" t="str">
        <f>IF('Student Record'!K1494="","",'Student Record'!K1494)</f>
        <v/>
      </c>
      <c r="E1497" s="41" t="str">
        <f>IF('Student Record'!E1494="","",'Student Record'!E1494)</f>
        <v/>
      </c>
      <c r="F1497" s="41" t="str">
        <f>IF('Student Record'!G1494="","",'Student Record'!G1494)</f>
        <v/>
      </c>
      <c r="G1497" s="41" t="str">
        <f>IF('Student Record'!H1494="","",'Student Record'!H1494)</f>
        <v/>
      </c>
      <c r="H1497" s="44" t="str">
        <f>IF('Student Record'!J1494="","",'Student Record'!J1494)</f>
        <v/>
      </c>
      <c r="I1497" s="44" t="str">
        <f>IF('Student Record'!D1494="","",'Student Record'!D1494)</f>
        <v/>
      </c>
      <c r="J1497" s="35" t="str">
        <f>IF('Student Record'!T1494="","",'Student Record'!T1494)</f>
        <v/>
      </c>
      <c r="K1497" s="35" t="str">
        <f>IF('Student Record'!V1494="","",'Student Record'!V1494)</f>
        <v/>
      </c>
      <c r="L1497" s="40" t="str">
        <f>IF('Student Record'!W1494="","",'Student Record'!W1494)</f>
        <v/>
      </c>
    </row>
    <row r="1498" spans="1:12" ht="20.100000000000001" customHeight="1" x14ac:dyDescent="0.25">
      <c r="A1498" s="39" t="str">
        <f>IF(Table1[[#This Row],[Name of Student]]="","",ROWS($A$1:A1494))</f>
        <v/>
      </c>
      <c r="B1498" s="36" t="str">
        <f>IF('Student Record'!A1495="","",'Student Record'!A1495)&amp;" "&amp;IF('Student Record'!B1495="","",'Student Record'!B1495)</f>
        <v xml:space="preserve"> </v>
      </c>
      <c r="C1498" s="35" t="str">
        <f>IF('Student Record'!C1495="","",'Student Record'!C1495)</f>
        <v/>
      </c>
      <c r="D1498" s="41" t="str">
        <f>IF('Student Record'!K1495="","",'Student Record'!K1495)</f>
        <v/>
      </c>
      <c r="E1498" s="41" t="str">
        <f>IF('Student Record'!E1495="","",'Student Record'!E1495)</f>
        <v/>
      </c>
      <c r="F1498" s="41" t="str">
        <f>IF('Student Record'!G1495="","",'Student Record'!G1495)</f>
        <v/>
      </c>
      <c r="G1498" s="41" t="str">
        <f>IF('Student Record'!H1495="","",'Student Record'!H1495)</f>
        <v/>
      </c>
      <c r="H1498" s="44" t="str">
        <f>IF('Student Record'!J1495="","",'Student Record'!J1495)</f>
        <v/>
      </c>
      <c r="I1498" s="44" t="str">
        <f>IF('Student Record'!D1495="","",'Student Record'!D1495)</f>
        <v/>
      </c>
      <c r="J1498" s="35" t="str">
        <f>IF('Student Record'!T1495="","",'Student Record'!T1495)</f>
        <v/>
      </c>
      <c r="K1498" s="35" t="str">
        <f>IF('Student Record'!V1495="","",'Student Record'!V1495)</f>
        <v/>
      </c>
      <c r="L1498" s="40" t="str">
        <f>IF('Student Record'!W1495="","",'Student Record'!W1495)</f>
        <v/>
      </c>
    </row>
    <row r="1499" spans="1:12" ht="20.100000000000001" customHeight="1" x14ac:dyDescent="0.25">
      <c r="A1499" s="39" t="str">
        <f>IF(Table1[[#This Row],[Name of Student]]="","",ROWS($A$1:A1495))</f>
        <v/>
      </c>
      <c r="B1499" s="36" t="str">
        <f>IF('Student Record'!A1496="","",'Student Record'!A1496)&amp;" "&amp;IF('Student Record'!B1496="","",'Student Record'!B1496)</f>
        <v xml:space="preserve"> </v>
      </c>
      <c r="C1499" s="35" t="str">
        <f>IF('Student Record'!C1496="","",'Student Record'!C1496)</f>
        <v/>
      </c>
      <c r="D1499" s="41" t="str">
        <f>IF('Student Record'!K1496="","",'Student Record'!K1496)</f>
        <v/>
      </c>
      <c r="E1499" s="41" t="str">
        <f>IF('Student Record'!E1496="","",'Student Record'!E1496)</f>
        <v/>
      </c>
      <c r="F1499" s="41" t="str">
        <f>IF('Student Record'!G1496="","",'Student Record'!G1496)</f>
        <v/>
      </c>
      <c r="G1499" s="41" t="str">
        <f>IF('Student Record'!H1496="","",'Student Record'!H1496)</f>
        <v/>
      </c>
      <c r="H1499" s="44" t="str">
        <f>IF('Student Record'!J1496="","",'Student Record'!J1496)</f>
        <v/>
      </c>
      <c r="I1499" s="44" t="str">
        <f>IF('Student Record'!D1496="","",'Student Record'!D1496)</f>
        <v/>
      </c>
      <c r="J1499" s="35" t="str">
        <f>IF('Student Record'!T1496="","",'Student Record'!T1496)</f>
        <v/>
      </c>
      <c r="K1499" s="35" t="str">
        <f>IF('Student Record'!V1496="","",'Student Record'!V1496)</f>
        <v/>
      </c>
      <c r="L1499" s="40" t="str">
        <f>IF('Student Record'!W1496="","",'Student Record'!W1496)</f>
        <v/>
      </c>
    </row>
    <row r="1500" spans="1:12" ht="20.100000000000001" customHeight="1" x14ac:dyDescent="0.25">
      <c r="A1500" s="39" t="str">
        <f>IF(Table1[[#This Row],[Name of Student]]="","",ROWS($A$1:A1496))</f>
        <v/>
      </c>
      <c r="B1500" s="36" t="str">
        <f>IF('Student Record'!A1497="","",'Student Record'!A1497)&amp;" "&amp;IF('Student Record'!B1497="","",'Student Record'!B1497)</f>
        <v xml:space="preserve"> </v>
      </c>
      <c r="C1500" s="35" t="str">
        <f>IF('Student Record'!C1497="","",'Student Record'!C1497)</f>
        <v/>
      </c>
      <c r="D1500" s="41" t="str">
        <f>IF('Student Record'!K1497="","",'Student Record'!K1497)</f>
        <v/>
      </c>
      <c r="E1500" s="41" t="str">
        <f>IF('Student Record'!E1497="","",'Student Record'!E1497)</f>
        <v/>
      </c>
      <c r="F1500" s="41" t="str">
        <f>IF('Student Record'!G1497="","",'Student Record'!G1497)</f>
        <v/>
      </c>
      <c r="G1500" s="41" t="str">
        <f>IF('Student Record'!H1497="","",'Student Record'!H1497)</f>
        <v/>
      </c>
      <c r="H1500" s="44" t="str">
        <f>IF('Student Record'!J1497="","",'Student Record'!J1497)</f>
        <v/>
      </c>
      <c r="I1500" s="44" t="str">
        <f>IF('Student Record'!D1497="","",'Student Record'!D1497)</f>
        <v/>
      </c>
      <c r="J1500" s="35" t="str">
        <f>IF('Student Record'!T1497="","",'Student Record'!T1497)</f>
        <v/>
      </c>
      <c r="K1500" s="35" t="str">
        <f>IF('Student Record'!V1497="","",'Student Record'!V1497)</f>
        <v/>
      </c>
      <c r="L1500" s="40" t="str">
        <f>IF('Student Record'!W1497="","",'Student Record'!W1497)</f>
        <v/>
      </c>
    </row>
    <row r="1501" spans="1:12" ht="20.100000000000001" customHeight="1" x14ac:dyDescent="0.25">
      <c r="A1501" s="39" t="str">
        <f>IF(Table1[[#This Row],[Name of Student]]="","",ROWS($A$1:A1497))</f>
        <v/>
      </c>
      <c r="B1501" s="36" t="str">
        <f>IF('Student Record'!A1498="","",'Student Record'!A1498)&amp;" "&amp;IF('Student Record'!B1498="","",'Student Record'!B1498)</f>
        <v xml:space="preserve"> </v>
      </c>
      <c r="C1501" s="35" t="str">
        <f>IF('Student Record'!C1498="","",'Student Record'!C1498)</f>
        <v/>
      </c>
      <c r="D1501" s="41" t="str">
        <f>IF('Student Record'!K1498="","",'Student Record'!K1498)</f>
        <v/>
      </c>
      <c r="E1501" s="41" t="str">
        <f>IF('Student Record'!E1498="","",'Student Record'!E1498)</f>
        <v/>
      </c>
      <c r="F1501" s="41" t="str">
        <f>IF('Student Record'!G1498="","",'Student Record'!G1498)</f>
        <v/>
      </c>
      <c r="G1501" s="41" t="str">
        <f>IF('Student Record'!H1498="","",'Student Record'!H1498)</f>
        <v/>
      </c>
      <c r="H1501" s="44" t="str">
        <f>IF('Student Record'!J1498="","",'Student Record'!J1498)</f>
        <v/>
      </c>
      <c r="I1501" s="44" t="str">
        <f>IF('Student Record'!D1498="","",'Student Record'!D1498)</f>
        <v/>
      </c>
      <c r="J1501" s="35" t="str">
        <f>IF('Student Record'!T1498="","",'Student Record'!T1498)</f>
        <v/>
      </c>
      <c r="K1501" s="35" t="str">
        <f>IF('Student Record'!V1498="","",'Student Record'!V1498)</f>
        <v/>
      </c>
      <c r="L1501" s="40" t="str">
        <f>IF('Student Record'!W1498="","",'Student Record'!W1498)</f>
        <v/>
      </c>
    </row>
    <row r="1502" spans="1:12" ht="20.100000000000001" customHeight="1" x14ac:dyDescent="0.25">
      <c r="A1502" s="39" t="str">
        <f>IF(Table1[[#This Row],[Name of Student]]="","",ROWS($A$1:A1498))</f>
        <v/>
      </c>
      <c r="B1502" s="36" t="str">
        <f>IF('Student Record'!A1499="","",'Student Record'!A1499)&amp;" "&amp;IF('Student Record'!B1499="","",'Student Record'!B1499)</f>
        <v xml:space="preserve"> </v>
      </c>
      <c r="C1502" s="35" t="str">
        <f>IF('Student Record'!C1499="","",'Student Record'!C1499)</f>
        <v/>
      </c>
      <c r="D1502" s="41" t="str">
        <f>IF('Student Record'!K1499="","",'Student Record'!K1499)</f>
        <v/>
      </c>
      <c r="E1502" s="41" t="str">
        <f>IF('Student Record'!E1499="","",'Student Record'!E1499)</f>
        <v/>
      </c>
      <c r="F1502" s="41" t="str">
        <f>IF('Student Record'!G1499="","",'Student Record'!G1499)</f>
        <v/>
      </c>
      <c r="G1502" s="41" t="str">
        <f>IF('Student Record'!H1499="","",'Student Record'!H1499)</f>
        <v/>
      </c>
      <c r="H1502" s="44" t="str">
        <f>IF('Student Record'!J1499="","",'Student Record'!J1499)</f>
        <v/>
      </c>
      <c r="I1502" s="44" t="str">
        <f>IF('Student Record'!D1499="","",'Student Record'!D1499)</f>
        <v/>
      </c>
      <c r="J1502" s="35" t="str">
        <f>IF('Student Record'!T1499="","",'Student Record'!T1499)</f>
        <v/>
      </c>
      <c r="K1502" s="35" t="str">
        <f>IF('Student Record'!V1499="","",'Student Record'!V1499)</f>
        <v/>
      </c>
      <c r="L1502" s="40" t="str">
        <f>IF('Student Record'!W1499="","",'Student Record'!W1499)</f>
        <v/>
      </c>
    </row>
    <row r="1503" spans="1:12" ht="20.100000000000001" customHeight="1" x14ac:dyDescent="0.25">
      <c r="A1503" s="39" t="str">
        <f>IF(Table1[[#This Row],[Name of Student]]="","",ROWS($A$1:A1499))</f>
        <v/>
      </c>
      <c r="B1503" s="36" t="str">
        <f>IF('Student Record'!A1500="","",'Student Record'!A1500)&amp;" "&amp;IF('Student Record'!B1500="","",'Student Record'!B1500)</f>
        <v xml:space="preserve"> </v>
      </c>
      <c r="C1503" s="35" t="str">
        <f>IF('Student Record'!C1500="","",'Student Record'!C1500)</f>
        <v/>
      </c>
      <c r="D1503" s="41" t="str">
        <f>IF('Student Record'!K1500="","",'Student Record'!K1500)</f>
        <v/>
      </c>
      <c r="E1503" s="41" t="str">
        <f>IF('Student Record'!E1500="","",'Student Record'!E1500)</f>
        <v/>
      </c>
      <c r="F1503" s="41" t="str">
        <f>IF('Student Record'!G1500="","",'Student Record'!G1500)</f>
        <v/>
      </c>
      <c r="G1503" s="41" t="str">
        <f>IF('Student Record'!H1500="","",'Student Record'!H1500)</f>
        <v/>
      </c>
      <c r="H1503" s="44" t="str">
        <f>IF('Student Record'!J1500="","",'Student Record'!J1500)</f>
        <v/>
      </c>
      <c r="I1503" s="44" t="str">
        <f>IF('Student Record'!D1500="","",'Student Record'!D1500)</f>
        <v/>
      </c>
      <c r="J1503" s="35" t="str">
        <f>IF('Student Record'!T1500="","",'Student Record'!T1500)</f>
        <v/>
      </c>
      <c r="K1503" s="35" t="str">
        <f>IF('Student Record'!V1500="","",'Student Record'!V1500)</f>
        <v/>
      </c>
      <c r="L1503" s="40" t="str">
        <f>IF('Student Record'!W1500="","",'Student Record'!W1500)</f>
        <v/>
      </c>
    </row>
    <row r="1504" spans="1:12" ht="20.100000000000001" customHeight="1" x14ac:dyDescent="0.25">
      <c r="A1504" s="39" t="str">
        <f>IF(Table1[[#This Row],[Name of Student]]="","",ROWS($A$1:A1500))</f>
        <v/>
      </c>
      <c r="B1504" s="36" t="str">
        <f>IF('Student Record'!A1501="","",'Student Record'!A1501)&amp;" "&amp;IF('Student Record'!B1501="","",'Student Record'!B1501)</f>
        <v xml:space="preserve"> </v>
      </c>
      <c r="C1504" s="35" t="str">
        <f>IF('Student Record'!C1501="","",'Student Record'!C1501)</f>
        <v/>
      </c>
      <c r="D1504" s="41" t="str">
        <f>IF('Student Record'!K1501="","",'Student Record'!K1501)</f>
        <v/>
      </c>
      <c r="E1504" s="41" t="str">
        <f>IF('Student Record'!E1501="","",'Student Record'!E1501)</f>
        <v/>
      </c>
      <c r="F1504" s="41" t="str">
        <f>IF('Student Record'!G1501="","",'Student Record'!G1501)</f>
        <v/>
      </c>
      <c r="G1504" s="41" t="str">
        <f>IF('Student Record'!H1501="","",'Student Record'!H1501)</f>
        <v/>
      </c>
      <c r="H1504" s="44" t="str">
        <f>IF('Student Record'!J1501="","",'Student Record'!J1501)</f>
        <v/>
      </c>
      <c r="I1504" s="44" t="str">
        <f>IF('Student Record'!D1501="","",'Student Record'!D1501)</f>
        <v/>
      </c>
      <c r="J1504" s="35" t="str">
        <f>IF('Student Record'!T1501="","",'Student Record'!T1501)</f>
        <v/>
      </c>
      <c r="K1504" s="35" t="str">
        <f>IF('Student Record'!V1501="","",'Student Record'!V1501)</f>
        <v/>
      </c>
      <c r="L1504" s="40" t="str">
        <f>IF('Student Record'!W1501="","",'Student Record'!W1501)</f>
        <v/>
      </c>
    </row>
    <row r="1505" spans="1:12" ht="20.100000000000001" customHeight="1" x14ac:dyDescent="0.25">
      <c r="A1505" s="39" t="str">
        <f>IF(Table1[[#This Row],[Name of Student]]="","",ROWS($A$1:A1501))</f>
        <v/>
      </c>
      <c r="B1505" s="36" t="str">
        <f>IF('Student Record'!A1502="","",'Student Record'!A1502)&amp;" "&amp;IF('Student Record'!B1502="","",'Student Record'!B1502)</f>
        <v xml:space="preserve"> </v>
      </c>
      <c r="C1505" s="35" t="str">
        <f>IF('Student Record'!C1502="","",'Student Record'!C1502)</f>
        <v/>
      </c>
      <c r="D1505" s="41" t="str">
        <f>IF('Student Record'!K1502="","",'Student Record'!K1502)</f>
        <v/>
      </c>
      <c r="E1505" s="41" t="str">
        <f>IF('Student Record'!E1502="","",'Student Record'!E1502)</f>
        <v/>
      </c>
      <c r="F1505" s="41" t="str">
        <f>IF('Student Record'!G1502="","",'Student Record'!G1502)</f>
        <v/>
      </c>
      <c r="G1505" s="41" t="str">
        <f>IF('Student Record'!H1502="","",'Student Record'!H1502)</f>
        <v/>
      </c>
      <c r="H1505" s="44" t="str">
        <f>IF('Student Record'!J1502="","",'Student Record'!J1502)</f>
        <v/>
      </c>
      <c r="I1505" s="44" t="str">
        <f>IF('Student Record'!D1502="","",'Student Record'!D1502)</f>
        <v/>
      </c>
      <c r="J1505" s="35" t="str">
        <f>IF('Student Record'!T1502="","",'Student Record'!T1502)</f>
        <v/>
      </c>
      <c r="K1505" s="35" t="str">
        <f>IF('Student Record'!V1502="","",'Student Record'!V1502)</f>
        <v/>
      </c>
      <c r="L1505" s="40" t="str">
        <f>IF('Student Record'!W1502="","",'Student Record'!W1502)</f>
        <v/>
      </c>
    </row>
    <row r="1506" spans="1:12" ht="20.100000000000001" customHeight="1" x14ac:dyDescent="0.25">
      <c r="A1506" s="39" t="str">
        <f>IF(Table1[[#This Row],[Name of Student]]="","",ROWS($A$1:A1502))</f>
        <v/>
      </c>
      <c r="B1506" s="36" t="str">
        <f>IF('Student Record'!A1503="","",'Student Record'!A1503)&amp;" "&amp;IF('Student Record'!B1503="","",'Student Record'!B1503)</f>
        <v xml:space="preserve"> </v>
      </c>
      <c r="C1506" s="35" t="str">
        <f>IF('Student Record'!C1503="","",'Student Record'!C1503)</f>
        <v/>
      </c>
      <c r="D1506" s="41" t="str">
        <f>IF('Student Record'!K1503="","",'Student Record'!K1503)</f>
        <v/>
      </c>
      <c r="E1506" s="41" t="str">
        <f>IF('Student Record'!E1503="","",'Student Record'!E1503)</f>
        <v/>
      </c>
      <c r="F1506" s="41" t="str">
        <f>IF('Student Record'!G1503="","",'Student Record'!G1503)</f>
        <v/>
      </c>
      <c r="G1506" s="41" t="str">
        <f>IF('Student Record'!H1503="","",'Student Record'!H1503)</f>
        <v/>
      </c>
      <c r="H1506" s="44" t="str">
        <f>IF('Student Record'!J1503="","",'Student Record'!J1503)</f>
        <v/>
      </c>
      <c r="I1506" s="44" t="str">
        <f>IF('Student Record'!D1503="","",'Student Record'!D1503)</f>
        <v/>
      </c>
      <c r="J1506" s="35" t="str">
        <f>IF('Student Record'!T1503="","",'Student Record'!T1503)</f>
        <v/>
      </c>
      <c r="K1506" s="35" t="str">
        <f>IF('Student Record'!V1503="","",'Student Record'!V1503)</f>
        <v/>
      </c>
      <c r="L1506" s="40" t="str">
        <f>IF('Student Record'!W1503="","",'Student Record'!W1503)</f>
        <v/>
      </c>
    </row>
    <row r="1507" spans="1:12" ht="20.100000000000001" customHeight="1" x14ac:dyDescent="0.25">
      <c r="A1507" s="39" t="str">
        <f>IF(Table1[[#This Row],[Name of Student]]="","",ROWS($A$1:A1503))</f>
        <v/>
      </c>
      <c r="B1507" s="36" t="str">
        <f>IF('Student Record'!A1504="","",'Student Record'!A1504)&amp;" "&amp;IF('Student Record'!B1504="","",'Student Record'!B1504)</f>
        <v xml:space="preserve"> </v>
      </c>
      <c r="C1507" s="35" t="str">
        <f>IF('Student Record'!C1504="","",'Student Record'!C1504)</f>
        <v/>
      </c>
      <c r="D1507" s="41" t="str">
        <f>IF('Student Record'!K1504="","",'Student Record'!K1504)</f>
        <v/>
      </c>
      <c r="E1507" s="41" t="str">
        <f>IF('Student Record'!E1504="","",'Student Record'!E1504)</f>
        <v/>
      </c>
      <c r="F1507" s="41" t="str">
        <f>IF('Student Record'!G1504="","",'Student Record'!G1504)</f>
        <v/>
      </c>
      <c r="G1507" s="41" t="str">
        <f>IF('Student Record'!H1504="","",'Student Record'!H1504)</f>
        <v/>
      </c>
      <c r="H1507" s="44" t="str">
        <f>IF('Student Record'!J1504="","",'Student Record'!J1504)</f>
        <v/>
      </c>
      <c r="I1507" s="44" t="str">
        <f>IF('Student Record'!D1504="","",'Student Record'!D1504)</f>
        <v/>
      </c>
      <c r="J1507" s="35" t="str">
        <f>IF('Student Record'!T1504="","",'Student Record'!T1504)</f>
        <v/>
      </c>
      <c r="K1507" s="35" t="str">
        <f>IF('Student Record'!V1504="","",'Student Record'!V1504)</f>
        <v/>
      </c>
      <c r="L1507" s="40" t="str">
        <f>IF('Student Record'!W1504="","",'Student Record'!W1504)</f>
        <v/>
      </c>
    </row>
    <row r="1508" spans="1:12" ht="20.100000000000001" customHeight="1" x14ac:dyDescent="0.25">
      <c r="A1508" s="39" t="str">
        <f>IF(Table1[[#This Row],[Name of Student]]="","",ROWS($A$1:A1504))</f>
        <v/>
      </c>
      <c r="B1508" s="36" t="str">
        <f>IF('Student Record'!A1505="","",'Student Record'!A1505)&amp;" "&amp;IF('Student Record'!B1505="","",'Student Record'!B1505)</f>
        <v xml:space="preserve"> </v>
      </c>
      <c r="C1508" s="35" t="str">
        <f>IF('Student Record'!C1505="","",'Student Record'!C1505)</f>
        <v/>
      </c>
      <c r="D1508" s="41" t="str">
        <f>IF('Student Record'!K1505="","",'Student Record'!K1505)</f>
        <v/>
      </c>
      <c r="E1508" s="41" t="str">
        <f>IF('Student Record'!E1505="","",'Student Record'!E1505)</f>
        <v/>
      </c>
      <c r="F1508" s="41" t="str">
        <f>IF('Student Record'!G1505="","",'Student Record'!G1505)</f>
        <v/>
      </c>
      <c r="G1508" s="41" t="str">
        <f>IF('Student Record'!H1505="","",'Student Record'!H1505)</f>
        <v/>
      </c>
      <c r="H1508" s="44" t="str">
        <f>IF('Student Record'!J1505="","",'Student Record'!J1505)</f>
        <v/>
      </c>
      <c r="I1508" s="44" t="str">
        <f>IF('Student Record'!D1505="","",'Student Record'!D1505)</f>
        <v/>
      </c>
      <c r="J1508" s="35" t="str">
        <f>IF('Student Record'!T1505="","",'Student Record'!T1505)</f>
        <v/>
      </c>
      <c r="K1508" s="35" t="str">
        <f>IF('Student Record'!V1505="","",'Student Record'!V1505)</f>
        <v/>
      </c>
      <c r="L1508" s="40" t="str">
        <f>IF('Student Record'!W1505="","",'Student Record'!W1505)</f>
        <v/>
      </c>
    </row>
    <row r="1509" spans="1:12" ht="20.100000000000001" customHeight="1" x14ac:dyDescent="0.25">
      <c r="A1509" s="39" t="str">
        <f>IF(Table1[[#This Row],[Name of Student]]="","",ROWS($A$1:A1505))</f>
        <v/>
      </c>
      <c r="B1509" s="36" t="str">
        <f>IF('Student Record'!A1506="","",'Student Record'!A1506)&amp;" "&amp;IF('Student Record'!B1506="","",'Student Record'!B1506)</f>
        <v xml:space="preserve"> </v>
      </c>
      <c r="C1509" s="35" t="str">
        <f>IF('Student Record'!C1506="","",'Student Record'!C1506)</f>
        <v/>
      </c>
      <c r="D1509" s="41" t="str">
        <f>IF('Student Record'!K1506="","",'Student Record'!K1506)</f>
        <v/>
      </c>
      <c r="E1509" s="41" t="str">
        <f>IF('Student Record'!E1506="","",'Student Record'!E1506)</f>
        <v/>
      </c>
      <c r="F1509" s="41" t="str">
        <f>IF('Student Record'!G1506="","",'Student Record'!G1506)</f>
        <v/>
      </c>
      <c r="G1509" s="41" t="str">
        <f>IF('Student Record'!H1506="","",'Student Record'!H1506)</f>
        <v/>
      </c>
      <c r="H1509" s="44" t="str">
        <f>IF('Student Record'!J1506="","",'Student Record'!J1506)</f>
        <v/>
      </c>
      <c r="I1509" s="44" t="str">
        <f>IF('Student Record'!D1506="","",'Student Record'!D1506)</f>
        <v/>
      </c>
      <c r="J1509" s="35" t="str">
        <f>IF('Student Record'!T1506="","",'Student Record'!T1506)</f>
        <v/>
      </c>
      <c r="K1509" s="35" t="str">
        <f>IF('Student Record'!V1506="","",'Student Record'!V1506)</f>
        <v/>
      </c>
      <c r="L1509" s="40" t="str">
        <f>IF('Student Record'!W1506="","",'Student Record'!W1506)</f>
        <v/>
      </c>
    </row>
    <row r="1510" spans="1:12" ht="20.100000000000001" customHeight="1" x14ac:dyDescent="0.25">
      <c r="A1510" s="39" t="str">
        <f>IF(Table1[[#This Row],[Name of Student]]="","",ROWS($A$1:A1506))</f>
        <v/>
      </c>
      <c r="B1510" s="36" t="str">
        <f>IF('Student Record'!A1507="","",'Student Record'!A1507)&amp;" "&amp;IF('Student Record'!B1507="","",'Student Record'!B1507)</f>
        <v xml:space="preserve"> </v>
      </c>
      <c r="C1510" s="35" t="str">
        <f>IF('Student Record'!C1507="","",'Student Record'!C1507)</f>
        <v/>
      </c>
      <c r="D1510" s="41" t="str">
        <f>IF('Student Record'!K1507="","",'Student Record'!K1507)</f>
        <v/>
      </c>
      <c r="E1510" s="41" t="str">
        <f>IF('Student Record'!E1507="","",'Student Record'!E1507)</f>
        <v/>
      </c>
      <c r="F1510" s="41" t="str">
        <f>IF('Student Record'!G1507="","",'Student Record'!G1507)</f>
        <v/>
      </c>
      <c r="G1510" s="41" t="str">
        <f>IF('Student Record'!H1507="","",'Student Record'!H1507)</f>
        <v/>
      </c>
      <c r="H1510" s="44" t="str">
        <f>IF('Student Record'!J1507="","",'Student Record'!J1507)</f>
        <v/>
      </c>
      <c r="I1510" s="44" t="str">
        <f>IF('Student Record'!D1507="","",'Student Record'!D1507)</f>
        <v/>
      </c>
      <c r="J1510" s="35" t="str">
        <f>IF('Student Record'!T1507="","",'Student Record'!T1507)</f>
        <v/>
      </c>
      <c r="K1510" s="35" t="str">
        <f>IF('Student Record'!V1507="","",'Student Record'!V1507)</f>
        <v/>
      </c>
      <c r="L1510" s="40" t="str">
        <f>IF('Student Record'!W1507="","",'Student Record'!W1507)</f>
        <v/>
      </c>
    </row>
    <row r="1511" spans="1:12" ht="20.100000000000001" customHeight="1" x14ac:dyDescent="0.25">
      <c r="A1511" s="39" t="str">
        <f>IF(Table1[[#This Row],[Name of Student]]="","",ROWS($A$1:A1507))</f>
        <v/>
      </c>
      <c r="B1511" s="36" t="str">
        <f>IF('Student Record'!A1508="","",'Student Record'!A1508)&amp;" "&amp;IF('Student Record'!B1508="","",'Student Record'!B1508)</f>
        <v xml:space="preserve"> </v>
      </c>
      <c r="C1511" s="35" t="str">
        <f>IF('Student Record'!C1508="","",'Student Record'!C1508)</f>
        <v/>
      </c>
      <c r="D1511" s="41" t="str">
        <f>IF('Student Record'!K1508="","",'Student Record'!K1508)</f>
        <v/>
      </c>
      <c r="E1511" s="41" t="str">
        <f>IF('Student Record'!E1508="","",'Student Record'!E1508)</f>
        <v/>
      </c>
      <c r="F1511" s="41" t="str">
        <f>IF('Student Record'!G1508="","",'Student Record'!G1508)</f>
        <v/>
      </c>
      <c r="G1511" s="41" t="str">
        <f>IF('Student Record'!H1508="","",'Student Record'!H1508)</f>
        <v/>
      </c>
      <c r="H1511" s="44" t="str">
        <f>IF('Student Record'!J1508="","",'Student Record'!J1508)</f>
        <v/>
      </c>
      <c r="I1511" s="44" t="str">
        <f>IF('Student Record'!D1508="","",'Student Record'!D1508)</f>
        <v/>
      </c>
      <c r="J1511" s="35" t="str">
        <f>IF('Student Record'!T1508="","",'Student Record'!T1508)</f>
        <v/>
      </c>
      <c r="K1511" s="35" t="str">
        <f>IF('Student Record'!V1508="","",'Student Record'!V1508)</f>
        <v/>
      </c>
      <c r="L1511" s="40" t="str">
        <f>IF('Student Record'!W1508="","",'Student Record'!W1508)</f>
        <v/>
      </c>
    </row>
    <row r="1512" spans="1:12" ht="20.100000000000001" customHeight="1" x14ac:dyDescent="0.25">
      <c r="A1512" s="39" t="str">
        <f>IF(Table1[[#This Row],[Name of Student]]="","",ROWS($A$1:A1508))</f>
        <v/>
      </c>
      <c r="B1512" s="36" t="str">
        <f>IF('Student Record'!A1509="","",'Student Record'!A1509)&amp;" "&amp;IF('Student Record'!B1509="","",'Student Record'!B1509)</f>
        <v xml:space="preserve"> </v>
      </c>
      <c r="C1512" s="35" t="str">
        <f>IF('Student Record'!C1509="","",'Student Record'!C1509)</f>
        <v/>
      </c>
      <c r="D1512" s="41" t="str">
        <f>IF('Student Record'!K1509="","",'Student Record'!K1509)</f>
        <v/>
      </c>
      <c r="E1512" s="41" t="str">
        <f>IF('Student Record'!E1509="","",'Student Record'!E1509)</f>
        <v/>
      </c>
      <c r="F1512" s="41" t="str">
        <f>IF('Student Record'!G1509="","",'Student Record'!G1509)</f>
        <v/>
      </c>
      <c r="G1512" s="41" t="str">
        <f>IF('Student Record'!H1509="","",'Student Record'!H1509)</f>
        <v/>
      </c>
      <c r="H1512" s="44" t="str">
        <f>IF('Student Record'!J1509="","",'Student Record'!J1509)</f>
        <v/>
      </c>
      <c r="I1512" s="44" t="str">
        <f>IF('Student Record'!D1509="","",'Student Record'!D1509)</f>
        <v/>
      </c>
      <c r="J1512" s="35" t="str">
        <f>IF('Student Record'!T1509="","",'Student Record'!T1509)</f>
        <v/>
      </c>
      <c r="K1512" s="35" t="str">
        <f>IF('Student Record'!V1509="","",'Student Record'!V1509)</f>
        <v/>
      </c>
      <c r="L1512" s="40" t="str">
        <f>IF('Student Record'!W1509="","",'Student Record'!W1509)</f>
        <v/>
      </c>
    </row>
    <row r="1513" spans="1:12" ht="20.100000000000001" customHeight="1" x14ac:dyDescent="0.25">
      <c r="A1513" s="39" t="str">
        <f>IF(Table1[[#This Row],[Name of Student]]="","",ROWS($A$1:A1509))</f>
        <v/>
      </c>
      <c r="B1513" s="36" t="str">
        <f>IF('Student Record'!A1510="","",'Student Record'!A1510)&amp;" "&amp;IF('Student Record'!B1510="","",'Student Record'!B1510)</f>
        <v xml:space="preserve"> </v>
      </c>
      <c r="C1513" s="35" t="str">
        <f>IF('Student Record'!C1510="","",'Student Record'!C1510)</f>
        <v/>
      </c>
      <c r="D1513" s="41" t="str">
        <f>IF('Student Record'!K1510="","",'Student Record'!K1510)</f>
        <v/>
      </c>
      <c r="E1513" s="41" t="str">
        <f>IF('Student Record'!E1510="","",'Student Record'!E1510)</f>
        <v/>
      </c>
      <c r="F1513" s="41" t="str">
        <f>IF('Student Record'!G1510="","",'Student Record'!G1510)</f>
        <v/>
      </c>
      <c r="G1513" s="41" t="str">
        <f>IF('Student Record'!H1510="","",'Student Record'!H1510)</f>
        <v/>
      </c>
      <c r="H1513" s="44" t="str">
        <f>IF('Student Record'!J1510="","",'Student Record'!J1510)</f>
        <v/>
      </c>
      <c r="I1513" s="44" t="str">
        <f>IF('Student Record'!D1510="","",'Student Record'!D1510)</f>
        <v/>
      </c>
      <c r="J1513" s="35" t="str">
        <f>IF('Student Record'!T1510="","",'Student Record'!T1510)</f>
        <v/>
      </c>
      <c r="K1513" s="35" t="str">
        <f>IF('Student Record'!V1510="","",'Student Record'!V1510)</f>
        <v/>
      </c>
      <c r="L1513" s="40" t="str">
        <f>IF('Student Record'!W1510="","",'Student Record'!W1510)</f>
        <v/>
      </c>
    </row>
    <row r="1514" spans="1:12" ht="20.100000000000001" customHeight="1" x14ac:dyDescent="0.25">
      <c r="A1514" s="39" t="str">
        <f>IF(Table1[[#This Row],[Name of Student]]="","",ROWS($A$1:A1510))</f>
        <v/>
      </c>
      <c r="B1514" s="36" t="str">
        <f>IF('Student Record'!A1511="","",'Student Record'!A1511)&amp;" "&amp;IF('Student Record'!B1511="","",'Student Record'!B1511)</f>
        <v xml:space="preserve"> </v>
      </c>
      <c r="C1514" s="35" t="str">
        <f>IF('Student Record'!C1511="","",'Student Record'!C1511)</f>
        <v/>
      </c>
      <c r="D1514" s="41" t="str">
        <f>IF('Student Record'!K1511="","",'Student Record'!K1511)</f>
        <v/>
      </c>
      <c r="E1514" s="41" t="str">
        <f>IF('Student Record'!E1511="","",'Student Record'!E1511)</f>
        <v/>
      </c>
      <c r="F1514" s="41" t="str">
        <f>IF('Student Record'!G1511="","",'Student Record'!G1511)</f>
        <v/>
      </c>
      <c r="G1514" s="41" t="str">
        <f>IF('Student Record'!H1511="","",'Student Record'!H1511)</f>
        <v/>
      </c>
      <c r="H1514" s="44" t="str">
        <f>IF('Student Record'!J1511="","",'Student Record'!J1511)</f>
        <v/>
      </c>
      <c r="I1514" s="44" t="str">
        <f>IF('Student Record'!D1511="","",'Student Record'!D1511)</f>
        <v/>
      </c>
      <c r="J1514" s="35" t="str">
        <f>IF('Student Record'!T1511="","",'Student Record'!T1511)</f>
        <v/>
      </c>
      <c r="K1514" s="35" t="str">
        <f>IF('Student Record'!V1511="","",'Student Record'!V1511)</f>
        <v/>
      </c>
      <c r="L1514" s="40" t="str">
        <f>IF('Student Record'!W1511="","",'Student Record'!W1511)</f>
        <v/>
      </c>
    </row>
    <row r="1515" spans="1:12" ht="20.100000000000001" customHeight="1" x14ac:dyDescent="0.25">
      <c r="A1515" s="39" t="str">
        <f>IF(Table1[[#This Row],[Name of Student]]="","",ROWS($A$1:A1511))</f>
        <v/>
      </c>
      <c r="B1515" s="36" t="str">
        <f>IF('Student Record'!A1512="","",'Student Record'!A1512)&amp;" "&amp;IF('Student Record'!B1512="","",'Student Record'!B1512)</f>
        <v xml:space="preserve"> </v>
      </c>
      <c r="C1515" s="35" t="str">
        <f>IF('Student Record'!C1512="","",'Student Record'!C1512)</f>
        <v/>
      </c>
      <c r="D1515" s="41" t="str">
        <f>IF('Student Record'!K1512="","",'Student Record'!K1512)</f>
        <v/>
      </c>
      <c r="E1515" s="41" t="str">
        <f>IF('Student Record'!E1512="","",'Student Record'!E1512)</f>
        <v/>
      </c>
      <c r="F1515" s="41" t="str">
        <f>IF('Student Record'!G1512="","",'Student Record'!G1512)</f>
        <v/>
      </c>
      <c r="G1515" s="41" t="str">
        <f>IF('Student Record'!H1512="","",'Student Record'!H1512)</f>
        <v/>
      </c>
      <c r="H1515" s="44" t="str">
        <f>IF('Student Record'!J1512="","",'Student Record'!J1512)</f>
        <v/>
      </c>
      <c r="I1515" s="44" t="str">
        <f>IF('Student Record'!D1512="","",'Student Record'!D1512)</f>
        <v/>
      </c>
      <c r="J1515" s="35" t="str">
        <f>IF('Student Record'!T1512="","",'Student Record'!T1512)</f>
        <v/>
      </c>
      <c r="K1515" s="35" t="str">
        <f>IF('Student Record'!V1512="","",'Student Record'!V1512)</f>
        <v/>
      </c>
      <c r="L1515" s="40" t="str">
        <f>IF('Student Record'!W1512="","",'Student Record'!W1512)</f>
        <v/>
      </c>
    </row>
    <row r="1516" spans="1:12" ht="20.100000000000001" customHeight="1" x14ac:dyDescent="0.25">
      <c r="A1516" s="39" t="str">
        <f>IF(Table1[[#This Row],[Name of Student]]="","",ROWS($A$1:A1512))</f>
        <v/>
      </c>
      <c r="B1516" s="36" t="str">
        <f>IF('Student Record'!A1513="","",'Student Record'!A1513)&amp;" "&amp;IF('Student Record'!B1513="","",'Student Record'!B1513)</f>
        <v xml:space="preserve"> </v>
      </c>
      <c r="C1516" s="35" t="str">
        <f>IF('Student Record'!C1513="","",'Student Record'!C1513)</f>
        <v/>
      </c>
      <c r="D1516" s="41" t="str">
        <f>IF('Student Record'!K1513="","",'Student Record'!K1513)</f>
        <v/>
      </c>
      <c r="E1516" s="41" t="str">
        <f>IF('Student Record'!E1513="","",'Student Record'!E1513)</f>
        <v/>
      </c>
      <c r="F1516" s="41" t="str">
        <f>IF('Student Record'!G1513="","",'Student Record'!G1513)</f>
        <v/>
      </c>
      <c r="G1516" s="41" t="str">
        <f>IF('Student Record'!H1513="","",'Student Record'!H1513)</f>
        <v/>
      </c>
      <c r="H1516" s="44" t="str">
        <f>IF('Student Record'!J1513="","",'Student Record'!J1513)</f>
        <v/>
      </c>
      <c r="I1516" s="44" t="str">
        <f>IF('Student Record'!D1513="","",'Student Record'!D1513)</f>
        <v/>
      </c>
      <c r="J1516" s="35" t="str">
        <f>IF('Student Record'!T1513="","",'Student Record'!T1513)</f>
        <v/>
      </c>
      <c r="K1516" s="35" t="str">
        <f>IF('Student Record'!V1513="","",'Student Record'!V1513)</f>
        <v/>
      </c>
      <c r="L1516" s="40" t="str">
        <f>IF('Student Record'!W1513="","",'Student Record'!W1513)</f>
        <v/>
      </c>
    </row>
    <row r="1517" spans="1:12" ht="20.100000000000001" customHeight="1" x14ac:dyDescent="0.25">
      <c r="A1517" s="39" t="str">
        <f>IF(Table1[[#This Row],[Name of Student]]="","",ROWS($A$1:A1513))</f>
        <v/>
      </c>
      <c r="B1517" s="36" t="str">
        <f>IF('Student Record'!A1514="","",'Student Record'!A1514)&amp;" "&amp;IF('Student Record'!B1514="","",'Student Record'!B1514)</f>
        <v xml:space="preserve"> </v>
      </c>
      <c r="C1517" s="35" t="str">
        <f>IF('Student Record'!C1514="","",'Student Record'!C1514)</f>
        <v/>
      </c>
      <c r="D1517" s="41" t="str">
        <f>IF('Student Record'!K1514="","",'Student Record'!K1514)</f>
        <v/>
      </c>
      <c r="E1517" s="41" t="str">
        <f>IF('Student Record'!E1514="","",'Student Record'!E1514)</f>
        <v/>
      </c>
      <c r="F1517" s="41" t="str">
        <f>IF('Student Record'!G1514="","",'Student Record'!G1514)</f>
        <v/>
      </c>
      <c r="G1517" s="41" t="str">
        <f>IF('Student Record'!H1514="","",'Student Record'!H1514)</f>
        <v/>
      </c>
      <c r="H1517" s="44" t="str">
        <f>IF('Student Record'!J1514="","",'Student Record'!J1514)</f>
        <v/>
      </c>
      <c r="I1517" s="44" t="str">
        <f>IF('Student Record'!D1514="","",'Student Record'!D1514)</f>
        <v/>
      </c>
      <c r="J1517" s="35" t="str">
        <f>IF('Student Record'!T1514="","",'Student Record'!T1514)</f>
        <v/>
      </c>
      <c r="K1517" s="35" t="str">
        <f>IF('Student Record'!V1514="","",'Student Record'!V1514)</f>
        <v/>
      </c>
      <c r="L1517" s="40" t="str">
        <f>IF('Student Record'!W1514="","",'Student Record'!W1514)</f>
        <v/>
      </c>
    </row>
    <row r="1518" spans="1:12" ht="20.100000000000001" customHeight="1" x14ac:dyDescent="0.25">
      <c r="A1518" s="39" t="str">
        <f>IF(Table1[[#This Row],[Name of Student]]="","",ROWS($A$1:A1514))</f>
        <v/>
      </c>
      <c r="B1518" s="36" t="str">
        <f>IF('Student Record'!A1515="","",'Student Record'!A1515)&amp;" "&amp;IF('Student Record'!B1515="","",'Student Record'!B1515)</f>
        <v xml:space="preserve"> </v>
      </c>
      <c r="C1518" s="35" t="str">
        <f>IF('Student Record'!C1515="","",'Student Record'!C1515)</f>
        <v/>
      </c>
      <c r="D1518" s="41" t="str">
        <f>IF('Student Record'!K1515="","",'Student Record'!K1515)</f>
        <v/>
      </c>
      <c r="E1518" s="41" t="str">
        <f>IF('Student Record'!E1515="","",'Student Record'!E1515)</f>
        <v/>
      </c>
      <c r="F1518" s="41" t="str">
        <f>IF('Student Record'!G1515="","",'Student Record'!G1515)</f>
        <v/>
      </c>
      <c r="G1518" s="41" t="str">
        <f>IF('Student Record'!H1515="","",'Student Record'!H1515)</f>
        <v/>
      </c>
      <c r="H1518" s="44" t="str">
        <f>IF('Student Record'!J1515="","",'Student Record'!J1515)</f>
        <v/>
      </c>
      <c r="I1518" s="44" t="str">
        <f>IF('Student Record'!D1515="","",'Student Record'!D1515)</f>
        <v/>
      </c>
      <c r="J1518" s="35" t="str">
        <f>IF('Student Record'!T1515="","",'Student Record'!T1515)</f>
        <v/>
      </c>
      <c r="K1518" s="35" t="str">
        <f>IF('Student Record'!V1515="","",'Student Record'!V1515)</f>
        <v/>
      </c>
      <c r="L1518" s="40" t="str">
        <f>IF('Student Record'!W1515="","",'Student Record'!W1515)</f>
        <v/>
      </c>
    </row>
    <row r="1519" spans="1:12" ht="20.100000000000001" customHeight="1" x14ac:dyDescent="0.25">
      <c r="A1519" s="39" t="str">
        <f>IF(Table1[[#This Row],[Name of Student]]="","",ROWS($A$1:A1515))</f>
        <v/>
      </c>
      <c r="B1519" s="36" t="str">
        <f>IF('Student Record'!A1516="","",'Student Record'!A1516)&amp;" "&amp;IF('Student Record'!B1516="","",'Student Record'!B1516)</f>
        <v xml:space="preserve"> </v>
      </c>
      <c r="C1519" s="35" t="str">
        <f>IF('Student Record'!C1516="","",'Student Record'!C1516)</f>
        <v/>
      </c>
      <c r="D1519" s="41" t="str">
        <f>IF('Student Record'!K1516="","",'Student Record'!K1516)</f>
        <v/>
      </c>
      <c r="E1519" s="41" t="str">
        <f>IF('Student Record'!E1516="","",'Student Record'!E1516)</f>
        <v/>
      </c>
      <c r="F1519" s="41" t="str">
        <f>IF('Student Record'!G1516="","",'Student Record'!G1516)</f>
        <v/>
      </c>
      <c r="G1519" s="41" t="str">
        <f>IF('Student Record'!H1516="","",'Student Record'!H1516)</f>
        <v/>
      </c>
      <c r="H1519" s="44" t="str">
        <f>IF('Student Record'!J1516="","",'Student Record'!J1516)</f>
        <v/>
      </c>
      <c r="I1519" s="44" t="str">
        <f>IF('Student Record'!D1516="","",'Student Record'!D1516)</f>
        <v/>
      </c>
      <c r="J1519" s="35" t="str">
        <f>IF('Student Record'!T1516="","",'Student Record'!T1516)</f>
        <v/>
      </c>
      <c r="K1519" s="35" t="str">
        <f>IF('Student Record'!V1516="","",'Student Record'!V1516)</f>
        <v/>
      </c>
      <c r="L1519" s="40" t="str">
        <f>IF('Student Record'!W1516="","",'Student Record'!W1516)</f>
        <v/>
      </c>
    </row>
    <row r="1520" spans="1:12" ht="20.100000000000001" customHeight="1" x14ac:dyDescent="0.25">
      <c r="A1520" s="39" t="str">
        <f>IF(Table1[[#This Row],[Name of Student]]="","",ROWS($A$1:A1516))</f>
        <v/>
      </c>
      <c r="B1520" s="36" t="str">
        <f>IF('Student Record'!A1517="","",'Student Record'!A1517)&amp;" "&amp;IF('Student Record'!B1517="","",'Student Record'!B1517)</f>
        <v xml:space="preserve"> </v>
      </c>
      <c r="C1520" s="35" t="str">
        <f>IF('Student Record'!C1517="","",'Student Record'!C1517)</f>
        <v/>
      </c>
      <c r="D1520" s="41" t="str">
        <f>IF('Student Record'!K1517="","",'Student Record'!K1517)</f>
        <v/>
      </c>
      <c r="E1520" s="41" t="str">
        <f>IF('Student Record'!E1517="","",'Student Record'!E1517)</f>
        <v/>
      </c>
      <c r="F1520" s="41" t="str">
        <f>IF('Student Record'!G1517="","",'Student Record'!G1517)</f>
        <v/>
      </c>
      <c r="G1520" s="41" t="str">
        <f>IF('Student Record'!H1517="","",'Student Record'!H1517)</f>
        <v/>
      </c>
      <c r="H1520" s="44" t="str">
        <f>IF('Student Record'!J1517="","",'Student Record'!J1517)</f>
        <v/>
      </c>
      <c r="I1520" s="44" t="str">
        <f>IF('Student Record'!D1517="","",'Student Record'!D1517)</f>
        <v/>
      </c>
      <c r="J1520" s="35" t="str">
        <f>IF('Student Record'!T1517="","",'Student Record'!T1517)</f>
        <v/>
      </c>
      <c r="K1520" s="35" t="str">
        <f>IF('Student Record'!V1517="","",'Student Record'!V1517)</f>
        <v/>
      </c>
      <c r="L1520" s="40" t="str">
        <f>IF('Student Record'!W1517="","",'Student Record'!W1517)</f>
        <v/>
      </c>
    </row>
    <row r="1521" spans="1:12" ht="20.100000000000001" customHeight="1" x14ac:dyDescent="0.25">
      <c r="A1521" s="39" t="str">
        <f>IF(Table1[[#This Row],[Name of Student]]="","",ROWS($A$1:A1517))</f>
        <v/>
      </c>
      <c r="B1521" s="36" t="str">
        <f>IF('Student Record'!A1518="","",'Student Record'!A1518)&amp;" "&amp;IF('Student Record'!B1518="","",'Student Record'!B1518)</f>
        <v xml:space="preserve"> </v>
      </c>
      <c r="C1521" s="35" t="str">
        <f>IF('Student Record'!C1518="","",'Student Record'!C1518)</f>
        <v/>
      </c>
      <c r="D1521" s="41" t="str">
        <f>IF('Student Record'!K1518="","",'Student Record'!K1518)</f>
        <v/>
      </c>
      <c r="E1521" s="41" t="str">
        <f>IF('Student Record'!E1518="","",'Student Record'!E1518)</f>
        <v/>
      </c>
      <c r="F1521" s="41" t="str">
        <f>IF('Student Record'!G1518="","",'Student Record'!G1518)</f>
        <v/>
      </c>
      <c r="G1521" s="41" t="str">
        <f>IF('Student Record'!H1518="","",'Student Record'!H1518)</f>
        <v/>
      </c>
      <c r="H1521" s="44" t="str">
        <f>IF('Student Record'!J1518="","",'Student Record'!J1518)</f>
        <v/>
      </c>
      <c r="I1521" s="44" t="str">
        <f>IF('Student Record'!D1518="","",'Student Record'!D1518)</f>
        <v/>
      </c>
      <c r="J1521" s="35" t="str">
        <f>IF('Student Record'!T1518="","",'Student Record'!T1518)</f>
        <v/>
      </c>
      <c r="K1521" s="35" t="str">
        <f>IF('Student Record'!V1518="","",'Student Record'!V1518)</f>
        <v/>
      </c>
      <c r="L1521" s="40" t="str">
        <f>IF('Student Record'!W1518="","",'Student Record'!W1518)</f>
        <v/>
      </c>
    </row>
    <row r="1522" spans="1:12" ht="20.100000000000001" customHeight="1" x14ac:dyDescent="0.25">
      <c r="A1522" s="39" t="str">
        <f>IF(Table1[[#This Row],[Name of Student]]="","",ROWS($A$1:A1518))</f>
        <v/>
      </c>
      <c r="B1522" s="36" t="str">
        <f>IF('Student Record'!A1519="","",'Student Record'!A1519)&amp;" "&amp;IF('Student Record'!B1519="","",'Student Record'!B1519)</f>
        <v xml:space="preserve"> </v>
      </c>
      <c r="C1522" s="35" t="str">
        <f>IF('Student Record'!C1519="","",'Student Record'!C1519)</f>
        <v/>
      </c>
      <c r="D1522" s="41" t="str">
        <f>IF('Student Record'!K1519="","",'Student Record'!K1519)</f>
        <v/>
      </c>
      <c r="E1522" s="41" t="str">
        <f>IF('Student Record'!E1519="","",'Student Record'!E1519)</f>
        <v/>
      </c>
      <c r="F1522" s="41" t="str">
        <f>IF('Student Record'!G1519="","",'Student Record'!G1519)</f>
        <v/>
      </c>
      <c r="G1522" s="41" t="str">
        <f>IF('Student Record'!H1519="","",'Student Record'!H1519)</f>
        <v/>
      </c>
      <c r="H1522" s="44" t="str">
        <f>IF('Student Record'!J1519="","",'Student Record'!J1519)</f>
        <v/>
      </c>
      <c r="I1522" s="44" t="str">
        <f>IF('Student Record'!D1519="","",'Student Record'!D1519)</f>
        <v/>
      </c>
      <c r="J1522" s="35" t="str">
        <f>IF('Student Record'!T1519="","",'Student Record'!T1519)</f>
        <v/>
      </c>
      <c r="K1522" s="35" t="str">
        <f>IF('Student Record'!V1519="","",'Student Record'!V1519)</f>
        <v/>
      </c>
      <c r="L1522" s="40" t="str">
        <f>IF('Student Record'!W1519="","",'Student Record'!W1519)</f>
        <v/>
      </c>
    </row>
    <row r="1523" spans="1:12" ht="20.100000000000001" customHeight="1" x14ac:dyDescent="0.25">
      <c r="A1523" s="39" t="str">
        <f>IF(Table1[[#This Row],[Name of Student]]="","",ROWS($A$1:A1519))</f>
        <v/>
      </c>
      <c r="B1523" s="36" t="str">
        <f>IF('Student Record'!A1520="","",'Student Record'!A1520)&amp;" "&amp;IF('Student Record'!B1520="","",'Student Record'!B1520)</f>
        <v xml:space="preserve"> </v>
      </c>
      <c r="C1523" s="35" t="str">
        <f>IF('Student Record'!C1520="","",'Student Record'!C1520)</f>
        <v/>
      </c>
      <c r="D1523" s="41" t="str">
        <f>IF('Student Record'!K1520="","",'Student Record'!K1520)</f>
        <v/>
      </c>
      <c r="E1523" s="41" t="str">
        <f>IF('Student Record'!E1520="","",'Student Record'!E1520)</f>
        <v/>
      </c>
      <c r="F1523" s="41" t="str">
        <f>IF('Student Record'!G1520="","",'Student Record'!G1520)</f>
        <v/>
      </c>
      <c r="G1523" s="41" t="str">
        <f>IF('Student Record'!H1520="","",'Student Record'!H1520)</f>
        <v/>
      </c>
      <c r="H1523" s="44" t="str">
        <f>IF('Student Record'!J1520="","",'Student Record'!J1520)</f>
        <v/>
      </c>
      <c r="I1523" s="44" t="str">
        <f>IF('Student Record'!D1520="","",'Student Record'!D1520)</f>
        <v/>
      </c>
      <c r="J1523" s="35" t="str">
        <f>IF('Student Record'!T1520="","",'Student Record'!T1520)</f>
        <v/>
      </c>
      <c r="K1523" s="35" t="str">
        <f>IF('Student Record'!V1520="","",'Student Record'!V1520)</f>
        <v/>
      </c>
      <c r="L1523" s="40" t="str">
        <f>IF('Student Record'!W1520="","",'Student Record'!W1520)</f>
        <v/>
      </c>
    </row>
    <row r="1524" spans="1:12" ht="20.100000000000001" customHeight="1" x14ac:dyDescent="0.25">
      <c r="A1524" s="39" t="str">
        <f>IF(Table1[[#This Row],[Name of Student]]="","",ROWS($A$1:A1520))</f>
        <v/>
      </c>
      <c r="B1524" s="36" t="str">
        <f>IF('Student Record'!A1521="","",'Student Record'!A1521)&amp;" "&amp;IF('Student Record'!B1521="","",'Student Record'!B1521)</f>
        <v xml:space="preserve"> </v>
      </c>
      <c r="C1524" s="35" t="str">
        <f>IF('Student Record'!C1521="","",'Student Record'!C1521)</f>
        <v/>
      </c>
      <c r="D1524" s="41" t="str">
        <f>IF('Student Record'!K1521="","",'Student Record'!K1521)</f>
        <v/>
      </c>
      <c r="E1524" s="41" t="str">
        <f>IF('Student Record'!E1521="","",'Student Record'!E1521)</f>
        <v/>
      </c>
      <c r="F1524" s="41" t="str">
        <f>IF('Student Record'!G1521="","",'Student Record'!G1521)</f>
        <v/>
      </c>
      <c r="G1524" s="41" t="str">
        <f>IF('Student Record'!H1521="","",'Student Record'!H1521)</f>
        <v/>
      </c>
      <c r="H1524" s="44" t="str">
        <f>IF('Student Record'!J1521="","",'Student Record'!J1521)</f>
        <v/>
      </c>
      <c r="I1524" s="44" t="str">
        <f>IF('Student Record'!D1521="","",'Student Record'!D1521)</f>
        <v/>
      </c>
      <c r="J1524" s="35" t="str">
        <f>IF('Student Record'!T1521="","",'Student Record'!T1521)</f>
        <v/>
      </c>
      <c r="K1524" s="35" t="str">
        <f>IF('Student Record'!V1521="","",'Student Record'!V1521)</f>
        <v/>
      </c>
      <c r="L1524" s="40" t="str">
        <f>IF('Student Record'!W1521="","",'Student Record'!W1521)</f>
        <v/>
      </c>
    </row>
    <row r="1525" spans="1:12" ht="20.100000000000001" customHeight="1" x14ac:dyDescent="0.25">
      <c r="A1525" s="39" t="str">
        <f>IF(Table1[[#This Row],[Name of Student]]="","",ROWS($A$1:A1521))</f>
        <v/>
      </c>
      <c r="B1525" s="36" t="str">
        <f>IF('Student Record'!A1522="","",'Student Record'!A1522)&amp;" "&amp;IF('Student Record'!B1522="","",'Student Record'!B1522)</f>
        <v xml:space="preserve"> </v>
      </c>
      <c r="C1525" s="35" t="str">
        <f>IF('Student Record'!C1522="","",'Student Record'!C1522)</f>
        <v/>
      </c>
      <c r="D1525" s="41" t="str">
        <f>IF('Student Record'!K1522="","",'Student Record'!K1522)</f>
        <v/>
      </c>
      <c r="E1525" s="41" t="str">
        <f>IF('Student Record'!E1522="","",'Student Record'!E1522)</f>
        <v/>
      </c>
      <c r="F1525" s="41" t="str">
        <f>IF('Student Record'!G1522="","",'Student Record'!G1522)</f>
        <v/>
      </c>
      <c r="G1525" s="41" t="str">
        <f>IF('Student Record'!H1522="","",'Student Record'!H1522)</f>
        <v/>
      </c>
      <c r="H1525" s="44" t="str">
        <f>IF('Student Record'!J1522="","",'Student Record'!J1522)</f>
        <v/>
      </c>
      <c r="I1525" s="44" t="str">
        <f>IF('Student Record'!D1522="","",'Student Record'!D1522)</f>
        <v/>
      </c>
      <c r="J1525" s="35" t="str">
        <f>IF('Student Record'!T1522="","",'Student Record'!T1522)</f>
        <v/>
      </c>
      <c r="K1525" s="35" t="str">
        <f>IF('Student Record'!V1522="","",'Student Record'!V1522)</f>
        <v/>
      </c>
      <c r="L1525" s="40" t="str">
        <f>IF('Student Record'!W1522="","",'Student Record'!W1522)</f>
        <v/>
      </c>
    </row>
    <row r="1526" spans="1:12" ht="20.100000000000001" customHeight="1" x14ac:dyDescent="0.25">
      <c r="A1526" s="39" t="str">
        <f>IF(Table1[[#This Row],[Name of Student]]="","",ROWS($A$1:A1522))</f>
        <v/>
      </c>
      <c r="B1526" s="36" t="str">
        <f>IF('Student Record'!A1523="","",'Student Record'!A1523)&amp;" "&amp;IF('Student Record'!B1523="","",'Student Record'!B1523)</f>
        <v xml:space="preserve"> </v>
      </c>
      <c r="C1526" s="35" t="str">
        <f>IF('Student Record'!C1523="","",'Student Record'!C1523)</f>
        <v/>
      </c>
      <c r="D1526" s="41" t="str">
        <f>IF('Student Record'!K1523="","",'Student Record'!K1523)</f>
        <v/>
      </c>
      <c r="E1526" s="41" t="str">
        <f>IF('Student Record'!E1523="","",'Student Record'!E1523)</f>
        <v/>
      </c>
      <c r="F1526" s="41" t="str">
        <f>IF('Student Record'!G1523="","",'Student Record'!G1523)</f>
        <v/>
      </c>
      <c r="G1526" s="41" t="str">
        <f>IF('Student Record'!H1523="","",'Student Record'!H1523)</f>
        <v/>
      </c>
      <c r="H1526" s="44" t="str">
        <f>IF('Student Record'!J1523="","",'Student Record'!J1523)</f>
        <v/>
      </c>
      <c r="I1526" s="44" t="str">
        <f>IF('Student Record'!D1523="","",'Student Record'!D1523)</f>
        <v/>
      </c>
      <c r="J1526" s="35" t="str">
        <f>IF('Student Record'!T1523="","",'Student Record'!T1523)</f>
        <v/>
      </c>
      <c r="K1526" s="35" t="str">
        <f>IF('Student Record'!V1523="","",'Student Record'!V1523)</f>
        <v/>
      </c>
      <c r="L1526" s="40" t="str">
        <f>IF('Student Record'!W1523="","",'Student Record'!W1523)</f>
        <v/>
      </c>
    </row>
    <row r="1527" spans="1:12" ht="20.100000000000001" customHeight="1" x14ac:dyDescent="0.25">
      <c r="A1527" s="39" t="str">
        <f>IF(Table1[[#This Row],[Name of Student]]="","",ROWS($A$1:A1523))</f>
        <v/>
      </c>
      <c r="B1527" s="36" t="str">
        <f>IF('Student Record'!A1524="","",'Student Record'!A1524)&amp;" "&amp;IF('Student Record'!B1524="","",'Student Record'!B1524)</f>
        <v xml:space="preserve"> </v>
      </c>
      <c r="C1527" s="35" t="str">
        <f>IF('Student Record'!C1524="","",'Student Record'!C1524)</f>
        <v/>
      </c>
      <c r="D1527" s="41" t="str">
        <f>IF('Student Record'!K1524="","",'Student Record'!K1524)</f>
        <v/>
      </c>
      <c r="E1527" s="41" t="str">
        <f>IF('Student Record'!E1524="","",'Student Record'!E1524)</f>
        <v/>
      </c>
      <c r="F1527" s="41" t="str">
        <f>IF('Student Record'!G1524="","",'Student Record'!G1524)</f>
        <v/>
      </c>
      <c r="G1527" s="41" t="str">
        <f>IF('Student Record'!H1524="","",'Student Record'!H1524)</f>
        <v/>
      </c>
      <c r="H1527" s="44" t="str">
        <f>IF('Student Record'!J1524="","",'Student Record'!J1524)</f>
        <v/>
      </c>
      <c r="I1527" s="44" t="str">
        <f>IF('Student Record'!D1524="","",'Student Record'!D1524)</f>
        <v/>
      </c>
      <c r="J1527" s="35" t="str">
        <f>IF('Student Record'!T1524="","",'Student Record'!T1524)</f>
        <v/>
      </c>
      <c r="K1527" s="35" t="str">
        <f>IF('Student Record'!V1524="","",'Student Record'!V1524)</f>
        <v/>
      </c>
      <c r="L1527" s="40" t="str">
        <f>IF('Student Record'!W1524="","",'Student Record'!W1524)</f>
        <v/>
      </c>
    </row>
    <row r="1528" spans="1:12" ht="20.100000000000001" customHeight="1" x14ac:dyDescent="0.25">
      <c r="A1528" s="39" t="str">
        <f>IF(Table1[[#This Row],[Name of Student]]="","",ROWS($A$1:A1524))</f>
        <v/>
      </c>
      <c r="B1528" s="36" t="str">
        <f>IF('Student Record'!A1525="","",'Student Record'!A1525)&amp;" "&amp;IF('Student Record'!B1525="","",'Student Record'!B1525)</f>
        <v xml:space="preserve"> </v>
      </c>
      <c r="C1528" s="35" t="str">
        <f>IF('Student Record'!C1525="","",'Student Record'!C1525)</f>
        <v/>
      </c>
      <c r="D1528" s="41" t="str">
        <f>IF('Student Record'!K1525="","",'Student Record'!K1525)</f>
        <v/>
      </c>
      <c r="E1528" s="41" t="str">
        <f>IF('Student Record'!E1525="","",'Student Record'!E1525)</f>
        <v/>
      </c>
      <c r="F1528" s="41" t="str">
        <f>IF('Student Record'!G1525="","",'Student Record'!G1525)</f>
        <v/>
      </c>
      <c r="G1528" s="41" t="str">
        <f>IF('Student Record'!H1525="","",'Student Record'!H1525)</f>
        <v/>
      </c>
      <c r="H1528" s="44" t="str">
        <f>IF('Student Record'!J1525="","",'Student Record'!J1525)</f>
        <v/>
      </c>
      <c r="I1528" s="44" t="str">
        <f>IF('Student Record'!D1525="","",'Student Record'!D1525)</f>
        <v/>
      </c>
      <c r="J1528" s="35" t="str">
        <f>IF('Student Record'!T1525="","",'Student Record'!T1525)</f>
        <v/>
      </c>
      <c r="K1528" s="35" t="str">
        <f>IF('Student Record'!V1525="","",'Student Record'!V1525)</f>
        <v/>
      </c>
      <c r="L1528" s="40" t="str">
        <f>IF('Student Record'!W1525="","",'Student Record'!W1525)</f>
        <v/>
      </c>
    </row>
    <row r="1529" spans="1:12" ht="20.100000000000001" customHeight="1" x14ac:dyDescent="0.25">
      <c r="A1529" s="39" t="str">
        <f>IF(Table1[[#This Row],[Name of Student]]="","",ROWS($A$1:A1525))</f>
        <v/>
      </c>
      <c r="B1529" s="36" t="str">
        <f>IF('Student Record'!A1526="","",'Student Record'!A1526)&amp;" "&amp;IF('Student Record'!B1526="","",'Student Record'!B1526)</f>
        <v xml:space="preserve"> </v>
      </c>
      <c r="C1529" s="35" t="str">
        <f>IF('Student Record'!C1526="","",'Student Record'!C1526)</f>
        <v/>
      </c>
      <c r="D1529" s="41" t="str">
        <f>IF('Student Record'!K1526="","",'Student Record'!K1526)</f>
        <v/>
      </c>
      <c r="E1529" s="41" t="str">
        <f>IF('Student Record'!E1526="","",'Student Record'!E1526)</f>
        <v/>
      </c>
      <c r="F1529" s="41" t="str">
        <f>IF('Student Record'!G1526="","",'Student Record'!G1526)</f>
        <v/>
      </c>
      <c r="G1529" s="41" t="str">
        <f>IF('Student Record'!H1526="","",'Student Record'!H1526)</f>
        <v/>
      </c>
      <c r="H1529" s="44" t="str">
        <f>IF('Student Record'!J1526="","",'Student Record'!J1526)</f>
        <v/>
      </c>
      <c r="I1529" s="44" t="str">
        <f>IF('Student Record'!D1526="","",'Student Record'!D1526)</f>
        <v/>
      </c>
      <c r="J1529" s="35" t="str">
        <f>IF('Student Record'!T1526="","",'Student Record'!T1526)</f>
        <v/>
      </c>
      <c r="K1529" s="35" t="str">
        <f>IF('Student Record'!V1526="","",'Student Record'!V1526)</f>
        <v/>
      </c>
      <c r="L1529" s="40" t="str">
        <f>IF('Student Record'!W1526="","",'Student Record'!W1526)</f>
        <v/>
      </c>
    </row>
    <row r="1530" spans="1:12" ht="20.100000000000001" customHeight="1" x14ac:dyDescent="0.25">
      <c r="A1530" s="39" t="str">
        <f>IF(Table1[[#This Row],[Name of Student]]="","",ROWS($A$1:A1526))</f>
        <v/>
      </c>
      <c r="B1530" s="36" t="str">
        <f>IF('Student Record'!A1527="","",'Student Record'!A1527)&amp;" "&amp;IF('Student Record'!B1527="","",'Student Record'!B1527)</f>
        <v xml:space="preserve"> </v>
      </c>
      <c r="C1530" s="35" t="str">
        <f>IF('Student Record'!C1527="","",'Student Record'!C1527)</f>
        <v/>
      </c>
      <c r="D1530" s="41" t="str">
        <f>IF('Student Record'!K1527="","",'Student Record'!K1527)</f>
        <v/>
      </c>
      <c r="E1530" s="41" t="str">
        <f>IF('Student Record'!E1527="","",'Student Record'!E1527)</f>
        <v/>
      </c>
      <c r="F1530" s="41" t="str">
        <f>IF('Student Record'!G1527="","",'Student Record'!G1527)</f>
        <v/>
      </c>
      <c r="G1530" s="41" t="str">
        <f>IF('Student Record'!H1527="","",'Student Record'!H1527)</f>
        <v/>
      </c>
      <c r="H1530" s="44" t="str">
        <f>IF('Student Record'!J1527="","",'Student Record'!J1527)</f>
        <v/>
      </c>
      <c r="I1530" s="44" t="str">
        <f>IF('Student Record'!D1527="","",'Student Record'!D1527)</f>
        <v/>
      </c>
      <c r="J1530" s="35" t="str">
        <f>IF('Student Record'!T1527="","",'Student Record'!T1527)</f>
        <v/>
      </c>
      <c r="K1530" s="35" t="str">
        <f>IF('Student Record'!V1527="","",'Student Record'!V1527)</f>
        <v/>
      </c>
      <c r="L1530" s="40" t="str">
        <f>IF('Student Record'!W1527="","",'Student Record'!W1527)</f>
        <v/>
      </c>
    </row>
    <row r="1531" spans="1:12" ht="20.100000000000001" customHeight="1" x14ac:dyDescent="0.25">
      <c r="A1531" s="39" t="str">
        <f>IF(Table1[[#This Row],[Name of Student]]="","",ROWS($A$1:A1527))</f>
        <v/>
      </c>
      <c r="B1531" s="36" t="str">
        <f>IF('Student Record'!A1528="","",'Student Record'!A1528)&amp;" "&amp;IF('Student Record'!B1528="","",'Student Record'!B1528)</f>
        <v xml:space="preserve"> </v>
      </c>
      <c r="C1531" s="35" t="str">
        <f>IF('Student Record'!C1528="","",'Student Record'!C1528)</f>
        <v/>
      </c>
      <c r="D1531" s="41" t="str">
        <f>IF('Student Record'!K1528="","",'Student Record'!K1528)</f>
        <v/>
      </c>
      <c r="E1531" s="41" t="str">
        <f>IF('Student Record'!E1528="","",'Student Record'!E1528)</f>
        <v/>
      </c>
      <c r="F1531" s="41" t="str">
        <f>IF('Student Record'!G1528="","",'Student Record'!G1528)</f>
        <v/>
      </c>
      <c r="G1531" s="41" t="str">
        <f>IF('Student Record'!H1528="","",'Student Record'!H1528)</f>
        <v/>
      </c>
      <c r="H1531" s="44" t="str">
        <f>IF('Student Record'!J1528="","",'Student Record'!J1528)</f>
        <v/>
      </c>
      <c r="I1531" s="44" t="str">
        <f>IF('Student Record'!D1528="","",'Student Record'!D1528)</f>
        <v/>
      </c>
      <c r="J1531" s="35" t="str">
        <f>IF('Student Record'!T1528="","",'Student Record'!T1528)</f>
        <v/>
      </c>
      <c r="K1531" s="35" t="str">
        <f>IF('Student Record'!V1528="","",'Student Record'!V1528)</f>
        <v/>
      </c>
      <c r="L1531" s="40" t="str">
        <f>IF('Student Record'!W1528="","",'Student Record'!W1528)</f>
        <v/>
      </c>
    </row>
    <row r="1532" spans="1:12" ht="20.100000000000001" customHeight="1" x14ac:dyDescent="0.25">
      <c r="A1532" s="39" t="str">
        <f>IF(Table1[[#This Row],[Name of Student]]="","",ROWS($A$1:A1528))</f>
        <v/>
      </c>
      <c r="B1532" s="36" t="str">
        <f>IF('Student Record'!A1529="","",'Student Record'!A1529)&amp;" "&amp;IF('Student Record'!B1529="","",'Student Record'!B1529)</f>
        <v xml:space="preserve"> </v>
      </c>
      <c r="C1532" s="35" t="str">
        <f>IF('Student Record'!C1529="","",'Student Record'!C1529)</f>
        <v/>
      </c>
      <c r="D1532" s="41" t="str">
        <f>IF('Student Record'!K1529="","",'Student Record'!K1529)</f>
        <v/>
      </c>
      <c r="E1532" s="41" t="str">
        <f>IF('Student Record'!E1529="","",'Student Record'!E1529)</f>
        <v/>
      </c>
      <c r="F1532" s="41" t="str">
        <f>IF('Student Record'!G1529="","",'Student Record'!G1529)</f>
        <v/>
      </c>
      <c r="G1532" s="41" t="str">
        <f>IF('Student Record'!H1529="","",'Student Record'!H1529)</f>
        <v/>
      </c>
      <c r="H1532" s="44" t="str">
        <f>IF('Student Record'!J1529="","",'Student Record'!J1529)</f>
        <v/>
      </c>
      <c r="I1532" s="44" t="str">
        <f>IF('Student Record'!D1529="","",'Student Record'!D1529)</f>
        <v/>
      </c>
      <c r="J1532" s="35" t="str">
        <f>IF('Student Record'!T1529="","",'Student Record'!T1529)</f>
        <v/>
      </c>
      <c r="K1532" s="35" t="str">
        <f>IF('Student Record'!V1529="","",'Student Record'!V1529)</f>
        <v/>
      </c>
      <c r="L1532" s="40" t="str">
        <f>IF('Student Record'!W1529="","",'Student Record'!W1529)</f>
        <v/>
      </c>
    </row>
    <row r="1533" spans="1:12" ht="20.100000000000001" customHeight="1" x14ac:dyDescent="0.25">
      <c r="A1533" s="39" t="str">
        <f>IF(Table1[[#This Row],[Name of Student]]="","",ROWS($A$1:A1529))</f>
        <v/>
      </c>
      <c r="B1533" s="36" t="str">
        <f>IF('Student Record'!A1530="","",'Student Record'!A1530)&amp;" "&amp;IF('Student Record'!B1530="","",'Student Record'!B1530)</f>
        <v xml:space="preserve"> </v>
      </c>
      <c r="C1533" s="35" t="str">
        <f>IF('Student Record'!C1530="","",'Student Record'!C1530)</f>
        <v/>
      </c>
      <c r="D1533" s="41" t="str">
        <f>IF('Student Record'!K1530="","",'Student Record'!K1530)</f>
        <v/>
      </c>
      <c r="E1533" s="41" t="str">
        <f>IF('Student Record'!E1530="","",'Student Record'!E1530)</f>
        <v/>
      </c>
      <c r="F1533" s="41" t="str">
        <f>IF('Student Record'!G1530="","",'Student Record'!G1530)</f>
        <v/>
      </c>
      <c r="G1533" s="41" t="str">
        <f>IF('Student Record'!H1530="","",'Student Record'!H1530)</f>
        <v/>
      </c>
      <c r="H1533" s="44" t="str">
        <f>IF('Student Record'!J1530="","",'Student Record'!J1530)</f>
        <v/>
      </c>
      <c r="I1533" s="44" t="str">
        <f>IF('Student Record'!D1530="","",'Student Record'!D1530)</f>
        <v/>
      </c>
      <c r="J1533" s="35" t="str">
        <f>IF('Student Record'!T1530="","",'Student Record'!T1530)</f>
        <v/>
      </c>
      <c r="K1533" s="35" t="str">
        <f>IF('Student Record'!V1530="","",'Student Record'!V1530)</f>
        <v/>
      </c>
      <c r="L1533" s="40" t="str">
        <f>IF('Student Record'!W1530="","",'Student Record'!W1530)</f>
        <v/>
      </c>
    </row>
    <row r="1534" spans="1:12" ht="20.100000000000001" customHeight="1" x14ac:dyDescent="0.25">
      <c r="A1534" s="39" t="str">
        <f>IF(Table1[[#This Row],[Name of Student]]="","",ROWS($A$1:A1530))</f>
        <v/>
      </c>
      <c r="B1534" s="36" t="str">
        <f>IF('Student Record'!A1531="","",'Student Record'!A1531)&amp;" "&amp;IF('Student Record'!B1531="","",'Student Record'!B1531)</f>
        <v xml:space="preserve"> </v>
      </c>
      <c r="C1534" s="35" t="str">
        <f>IF('Student Record'!C1531="","",'Student Record'!C1531)</f>
        <v/>
      </c>
      <c r="D1534" s="41" t="str">
        <f>IF('Student Record'!K1531="","",'Student Record'!K1531)</f>
        <v/>
      </c>
      <c r="E1534" s="41" t="str">
        <f>IF('Student Record'!E1531="","",'Student Record'!E1531)</f>
        <v/>
      </c>
      <c r="F1534" s="41" t="str">
        <f>IF('Student Record'!G1531="","",'Student Record'!G1531)</f>
        <v/>
      </c>
      <c r="G1534" s="41" t="str">
        <f>IF('Student Record'!H1531="","",'Student Record'!H1531)</f>
        <v/>
      </c>
      <c r="H1534" s="44" t="str">
        <f>IF('Student Record'!J1531="","",'Student Record'!J1531)</f>
        <v/>
      </c>
      <c r="I1534" s="44" t="str">
        <f>IF('Student Record'!D1531="","",'Student Record'!D1531)</f>
        <v/>
      </c>
      <c r="J1534" s="35" t="str">
        <f>IF('Student Record'!T1531="","",'Student Record'!T1531)</f>
        <v/>
      </c>
      <c r="K1534" s="35" t="str">
        <f>IF('Student Record'!V1531="","",'Student Record'!V1531)</f>
        <v/>
      </c>
      <c r="L1534" s="40" t="str">
        <f>IF('Student Record'!W1531="","",'Student Record'!W1531)</f>
        <v/>
      </c>
    </row>
    <row r="1535" spans="1:12" ht="20.100000000000001" customHeight="1" x14ac:dyDescent="0.25">
      <c r="A1535" s="39" t="str">
        <f>IF(Table1[[#This Row],[Name of Student]]="","",ROWS($A$1:A1531))</f>
        <v/>
      </c>
      <c r="B1535" s="36" t="str">
        <f>IF('Student Record'!A1532="","",'Student Record'!A1532)&amp;" "&amp;IF('Student Record'!B1532="","",'Student Record'!B1532)</f>
        <v xml:space="preserve"> </v>
      </c>
      <c r="C1535" s="35" t="str">
        <f>IF('Student Record'!C1532="","",'Student Record'!C1532)</f>
        <v/>
      </c>
      <c r="D1535" s="41" t="str">
        <f>IF('Student Record'!K1532="","",'Student Record'!K1532)</f>
        <v/>
      </c>
      <c r="E1535" s="41" t="str">
        <f>IF('Student Record'!E1532="","",'Student Record'!E1532)</f>
        <v/>
      </c>
      <c r="F1535" s="41" t="str">
        <f>IF('Student Record'!G1532="","",'Student Record'!G1532)</f>
        <v/>
      </c>
      <c r="G1535" s="41" t="str">
        <f>IF('Student Record'!H1532="","",'Student Record'!H1532)</f>
        <v/>
      </c>
      <c r="H1535" s="44" t="str">
        <f>IF('Student Record'!J1532="","",'Student Record'!J1532)</f>
        <v/>
      </c>
      <c r="I1535" s="44" t="str">
        <f>IF('Student Record'!D1532="","",'Student Record'!D1532)</f>
        <v/>
      </c>
      <c r="J1535" s="35" t="str">
        <f>IF('Student Record'!T1532="","",'Student Record'!T1532)</f>
        <v/>
      </c>
      <c r="K1535" s="35" t="str">
        <f>IF('Student Record'!V1532="","",'Student Record'!V1532)</f>
        <v/>
      </c>
      <c r="L1535" s="40" t="str">
        <f>IF('Student Record'!W1532="","",'Student Record'!W1532)</f>
        <v/>
      </c>
    </row>
    <row r="1536" spans="1:12" ht="20.100000000000001" customHeight="1" x14ac:dyDescent="0.25">
      <c r="A1536" s="39" t="str">
        <f>IF(Table1[[#This Row],[Name of Student]]="","",ROWS($A$1:A1532))</f>
        <v/>
      </c>
      <c r="B1536" s="36" t="str">
        <f>IF('Student Record'!A1533="","",'Student Record'!A1533)&amp;" "&amp;IF('Student Record'!B1533="","",'Student Record'!B1533)</f>
        <v xml:space="preserve"> </v>
      </c>
      <c r="C1536" s="35" t="str">
        <f>IF('Student Record'!C1533="","",'Student Record'!C1533)</f>
        <v/>
      </c>
      <c r="D1536" s="41" t="str">
        <f>IF('Student Record'!K1533="","",'Student Record'!K1533)</f>
        <v/>
      </c>
      <c r="E1536" s="41" t="str">
        <f>IF('Student Record'!E1533="","",'Student Record'!E1533)</f>
        <v/>
      </c>
      <c r="F1536" s="41" t="str">
        <f>IF('Student Record'!G1533="","",'Student Record'!G1533)</f>
        <v/>
      </c>
      <c r="G1536" s="41" t="str">
        <f>IF('Student Record'!H1533="","",'Student Record'!H1533)</f>
        <v/>
      </c>
      <c r="H1536" s="44" t="str">
        <f>IF('Student Record'!J1533="","",'Student Record'!J1533)</f>
        <v/>
      </c>
      <c r="I1536" s="44" t="str">
        <f>IF('Student Record'!D1533="","",'Student Record'!D1533)</f>
        <v/>
      </c>
      <c r="J1536" s="35" t="str">
        <f>IF('Student Record'!T1533="","",'Student Record'!T1533)</f>
        <v/>
      </c>
      <c r="K1536" s="35" t="str">
        <f>IF('Student Record'!V1533="","",'Student Record'!V1533)</f>
        <v/>
      </c>
      <c r="L1536" s="40" t="str">
        <f>IF('Student Record'!W1533="","",'Student Record'!W1533)</f>
        <v/>
      </c>
    </row>
    <row r="1537" spans="1:12" ht="20.100000000000001" customHeight="1" x14ac:dyDescent="0.25">
      <c r="A1537" s="39" t="str">
        <f>IF(Table1[[#This Row],[Name of Student]]="","",ROWS($A$1:A1533))</f>
        <v/>
      </c>
      <c r="B1537" s="36" t="str">
        <f>IF('Student Record'!A1534="","",'Student Record'!A1534)&amp;" "&amp;IF('Student Record'!B1534="","",'Student Record'!B1534)</f>
        <v xml:space="preserve"> </v>
      </c>
      <c r="C1537" s="35" t="str">
        <f>IF('Student Record'!C1534="","",'Student Record'!C1534)</f>
        <v/>
      </c>
      <c r="D1537" s="41" t="str">
        <f>IF('Student Record'!K1534="","",'Student Record'!K1534)</f>
        <v/>
      </c>
      <c r="E1537" s="41" t="str">
        <f>IF('Student Record'!E1534="","",'Student Record'!E1534)</f>
        <v/>
      </c>
      <c r="F1537" s="41" t="str">
        <f>IF('Student Record'!G1534="","",'Student Record'!G1534)</f>
        <v/>
      </c>
      <c r="G1537" s="41" t="str">
        <f>IF('Student Record'!H1534="","",'Student Record'!H1534)</f>
        <v/>
      </c>
      <c r="H1537" s="44" t="str">
        <f>IF('Student Record'!J1534="","",'Student Record'!J1534)</f>
        <v/>
      </c>
      <c r="I1537" s="44" t="str">
        <f>IF('Student Record'!D1534="","",'Student Record'!D1534)</f>
        <v/>
      </c>
      <c r="J1537" s="35" t="str">
        <f>IF('Student Record'!T1534="","",'Student Record'!T1534)</f>
        <v/>
      </c>
      <c r="K1537" s="35" t="str">
        <f>IF('Student Record'!V1534="","",'Student Record'!V1534)</f>
        <v/>
      </c>
      <c r="L1537" s="40" t="str">
        <f>IF('Student Record'!W1534="","",'Student Record'!W1534)</f>
        <v/>
      </c>
    </row>
    <row r="1538" spans="1:12" ht="20.100000000000001" customHeight="1" x14ac:dyDescent="0.25">
      <c r="A1538" s="39" t="str">
        <f>IF(Table1[[#This Row],[Name of Student]]="","",ROWS($A$1:A1534))</f>
        <v/>
      </c>
      <c r="B1538" s="36" t="str">
        <f>IF('Student Record'!A1535="","",'Student Record'!A1535)&amp;" "&amp;IF('Student Record'!B1535="","",'Student Record'!B1535)</f>
        <v xml:space="preserve"> </v>
      </c>
      <c r="C1538" s="35" t="str">
        <f>IF('Student Record'!C1535="","",'Student Record'!C1535)</f>
        <v/>
      </c>
      <c r="D1538" s="41" t="str">
        <f>IF('Student Record'!K1535="","",'Student Record'!K1535)</f>
        <v/>
      </c>
      <c r="E1538" s="41" t="str">
        <f>IF('Student Record'!E1535="","",'Student Record'!E1535)</f>
        <v/>
      </c>
      <c r="F1538" s="41" t="str">
        <f>IF('Student Record'!G1535="","",'Student Record'!G1535)</f>
        <v/>
      </c>
      <c r="G1538" s="41" t="str">
        <f>IF('Student Record'!H1535="","",'Student Record'!H1535)</f>
        <v/>
      </c>
      <c r="H1538" s="44" t="str">
        <f>IF('Student Record'!J1535="","",'Student Record'!J1535)</f>
        <v/>
      </c>
      <c r="I1538" s="44" t="str">
        <f>IF('Student Record'!D1535="","",'Student Record'!D1535)</f>
        <v/>
      </c>
      <c r="J1538" s="35" t="str">
        <f>IF('Student Record'!T1535="","",'Student Record'!T1535)</f>
        <v/>
      </c>
      <c r="K1538" s="35" t="str">
        <f>IF('Student Record'!V1535="","",'Student Record'!V1535)</f>
        <v/>
      </c>
      <c r="L1538" s="40" t="str">
        <f>IF('Student Record'!W1535="","",'Student Record'!W1535)</f>
        <v/>
      </c>
    </row>
    <row r="1539" spans="1:12" ht="20.100000000000001" customHeight="1" x14ac:dyDescent="0.25">
      <c r="A1539" s="39" t="str">
        <f>IF(Table1[[#This Row],[Name of Student]]="","",ROWS($A$1:A1535))</f>
        <v/>
      </c>
      <c r="B1539" s="36" t="str">
        <f>IF('Student Record'!A1536="","",'Student Record'!A1536)&amp;" "&amp;IF('Student Record'!B1536="","",'Student Record'!B1536)</f>
        <v xml:space="preserve"> </v>
      </c>
      <c r="C1539" s="35" t="str">
        <f>IF('Student Record'!C1536="","",'Student Record'!C1536)</f>
        <v/>
      </c>
      <c r="D1539" s="41" t="str">
        <f>IF('Student Record'!K1536="","",'Student Record'!K1536)</f>
        <v/>
      </c>
      <c r="E1539" s="41" t="str">
        <f>IF('Student Record'!E1536="","",'Student Record'!E1536)</f>
        <v/>
      </c>
      <c r="F1539" s="41" t="str">
        <f>IF('Student Record'!G1536="","",'Student Record'!G1536)</f>
        <v/>
      </c>
      <c r="G1539" s="41" t="str">
        <f>IF('Student Record'!H1536="","",'Student Record'!H1536)</f>
        <v/>
      </c>
      <c r="H1539" s="44" t="str">
        <f>IF('Student Record'!J1536="","",'Student Record'!J1536)</f>
        <v/>
      </c>
      <c r="I1539" s="44" t="str">
        <f>IF('Student Record'!D1536="","",'Student Record'!D1536)</f>
        <v/>
      </c>
      <c r="J1539" s="35" t="str">
        <f>IF('Student Record'!T1536="","",'Student Record'!T1536)</f>
        <v/>
      </c>
      <c r="K1539" s="35" t="str">
        <f>IF('Student Record'!V1536="","",'Student Record'!V1536)</f>
        <v/>
      </c>
      <c r="L1539" s="40" t="str">
        <f>IF('Student Record'!W1536="","",'Student Record'!W1536)</f>
        <v/>
      </c>
    </row>
    <row r="1540" spans="1:12" ht="20.100000000000001" customHeight="1" x14ac:dyDescent="0.25">
      <c r="A1540" s="39" t="str">
        <f>IF(Table1[[#This Row],[Name of Student]]="","",ROWS($A$1:A1536))</f>
        <v/>
      </c>
      <c r="B1540" s="36" t="str">
        <f>IF('Student Record'!A1537="","",'Student Record'!A1537)&amp;" "&amp;IF('Student Record'!B1537="","",'Student Record'!B1537)</f>
        <v xml:space="preserve"> </v>
      </c>
      <c r="C1540" s="35" t="str">
        <f>IF('Student Record'!C1537="","",'Student Record'!C1537)</f>
        <v/>
      </c>
      <c r="D1540" s="41" t="str">
        <f>IF('Student Record'!K1537="","",'Student Record'!K1537)</f>
        <v/>
      </c>
      <c r="E1540" s="41" t="str">
        <f>IF('Student Record'!E1537="","",'Student Record'!E1537)</f>
        <v/>
      </c>
      <c r="F1540" s="41" t="str">
        <f>IF('Student Record'!G1537="","",'Student Record'!G1537)</f>
        <v/>
      </c>
      <c r="G1540" s="41" t="str">
        <f>IF('Student Record'!H1537="","",'Student Record'!H1537)</f>
        <v/>
      </c>
      <c r="H1540" s="44" t="str">
        <f>IF('Student Record'!J1537="","",'Student Record'!J1537)</f>
        <v/>
      </c>
      <c r="I1540" s="44" t="str">
        <f>IF('Student Record'!D1537="","",'Student Record'!D1537)</f>
        <v/>
      </c>
      <c r="J1540" s="35" t="str">
        <f>IF('Student Record'!T1537="","",'Student Record'!T1537)</f>
        <v/>
      </c>
      <c r="K1540" s="35" t="str">
        <f>IF('Student Record'!V1537="","",'Student Record'!V1537)</f>
        <v/>
      </c>
      <c r="L1540" s="40" t="str">
        <f>IF('Student Record'!W1537="","",'Student Record'!W1537)</f>
        <v/>
      </c>
    </row>
    <row r="1541" spans="1:12" ht="20.100000000000001" customHeight="1" x14ac:dyDescent="0.25">
      <c r="A1541" s="39" t="str">
        <f>IF(Table1[[#This Row],[Name of Student]]="","",ROWS($A$1:A1537))</f>
        <v/>
      </c>
      <c r="B1541" s="36" t="str">
        <f>IF('Student Record'!A1538="","",'Student Record'!A1538)&amp;" "&amp;IF('Student Record'!B1538="","",'Student Record'!B1538)</f>
        <v xml:space="preserve"> </v>
      </c>
      <c r="C1541" s="35" t="str">
        <f>IF('Student Record'!C1538="","",'Student Record'!C1538)</f>
        <v/>
      </c>
      <c r="D1541" s="41" t="str">
        <f>IF('Student Record'!K1538="","",'Student Record'!K1538)</f>
        <v/>
      </c>
      <c r="E1541" s="41" t="str">
        <f>IF('Student Record'!E1538="","",'Student Record'!E1538)</f>
        <v/>
      </c>
      <c r="F1541" s="41" t="str">
        <f>IF('Student Record'!G1538="","",'Student Record'!G1538)</f>
        <v/>
      </c>
      <c r="G1541" s="41" t="str">
        <f>IF('Student Record'!H1538="","",'Student Record'!H1538)</f>
        <v/>
      </c>
      <c r="H1541" s="44" t="str">
        <f>IF('Student Record'!J1538="","",'Student Record'!J1538)</f>
        <v/>
      </c>
      <c r="I1541" s="44" t="str">
        <f>IF('Student Record'!D1538="","",'Student Record'!D1538)</f>
        <v/>
      </c>
      <c r="J1541" s="35" t="str">
        <f>IF('Student Record'!T1538="","",'Student Record'!T1538)</f>
        <v/>
      </c>
      <c r="K1541" s="35" t="str">
        <f>IF('Student Record'!V1538="","",'Student Record'!V1538)</f>
        <v/>
      </c>
      <c r="L1541" s="40" t="str">
        <f>IF('Student Record'!W1538="","",'Student Record'!W1538)</f>
        <v/>
      </c>
    </row>
    <row r="1542" spans="1:12" ht="20.100000000000001" customHeight="1" x14ac:dyDescent="0.25">
      <c r="A1542" s="39" t="str">
        <f>IF(Table1[[#This Row],[Name of Student]]="","",ROWS($A$1:A1538))</f>
        <v/>
      </c>
      <c r="B1542" s="36" t="str">
        <f>IF('Student Record'!A1539="","",'Student Record'!A1539)&amp;" "&amp;IF('Student Record'!B1539="","",'Student Record'!B1539)</f>
        <v xml:space="preserve"> </v>
      </c>
      <c r="C1542" s="35" t="str">
        <f>IF('Student Record'!C1539="","",'Student Record'!C1539)</f>
        <v/>
      </c>
      <c r="D1542" s="41" t="str">
        <f>IF('Student Record'!K1539="","",'Student Record'!K1539)</f>
        <v/>
      </c>
      <c r="E1542" s="41" t="str">
        <f>IF('Student Record'!E1539="","",'Student Record'!E1539)</f>
        <v/>
      </c>
      <c r="F1542" s="41" t="str">
        <f>IF('Student Record'!G1539="","",'Student Record'!G1539)</f>
        <v/>
      </c>
      <c r="G1542" s="41" t="str">
        <f>IF('Student Record'!H1539="","",'Student Record'!H1539)</f>
        <v/>
      </c>
      <c r="H1542" s="44" t="str">
        <f>IF('Student Record'!J1539="","",'Student Record'!J1539)</f>
        <v/>
      </c>
      <c r="I1542" s="44" t="str">
        <f>IF('Student Record'!D1539="","",'Student Record'!D1539)</f>
        <v/>
      </c>
      <c r="J1542" s="35" t="str">
        <f>IF('Student Record'!T1539="","",'Student Record'!T1539)</f>
        <v/>
      </c>
      <c r="K1542" s="35" t="str">
        <f>IF('Student Record'!V1539="","",'Student Record'!V1539)</f>
        <v/>
      </c>
      <c r="L1542" s="40" t="str">
        <f>IF('Student Record'!W1539="","",'Student Record'!W1539)</f>
        <v/>
      </c>
    </row>
    <row r="1543" spans="1:12" ht="20.100000000000001" customHeight="1" x14ac:dyDescent="0.25">
      <c r="A1543" s="39" t="str">
        <f>IF(Table1[[#This Row],[Name of Student]]="","",ROWS($A$1:A1539))</f>
        <v/>
      </c>
      <c r="B1543" s="36" t="str">
        <f>IF('Student Record'!A1540="","",'Student Record'!A1540)&amp;" "&amp;IF('Student Record'!B1540="","",'Student Record'!B1540)</f>
        <v xml:space="preserve"> </v>
      </c>
      <c r="C1543" s="35" t="str">
        <f>IF('Student Record'!C1540="","",'Student Record'!C1540)</f>
        <v/>
      </c>
      <c r="D1543" s="41" t="str">
        <f>IF('Student Record'!K1540="","",'Student Record'!K1540)</f>
        <v/>
      </c>
      <c r="E1543" s="41" t="str">
        <f>IF('Student Record'!E1540="","",'Student Record'!E1540)</f>
        <v/>
      </c>
      <c r="F1543" s="41" t="str">
        <f>IF('Student Record'!G1540="","",'Student Record'!G1540)</f>
        <v/>
      </c>
      <c r="G1543" s="41" t="str">
        <f>IF('Student Record'!H1540="","",'Student Record'!H1540)</f>
        <v/>
      </c>
      <c r="H1543" s="44" t="str">
        <f>IF('Student Record'!J1540="","",'Student Record'!J1540)</f>
        <v/>
      </c>
      <c r="I1543" s="44" t="str">
        <f>IF('Student Record'!D1540="","",'Student Record'!D1540)</f>
        <v/>
      </c>
      <c r="J1543" s="35" t="str">
        <f>IF('Student Record'!T1540="","",'Student Record'!T1540)</f>
        <v/>
      </c>
      <c r="K1543" s="35" t="str">
        <f>IF('Student Record'!V1540="","",'Student Record'!V1540)</f>
        <v/>
      </c>
      <c r="L1543" s="40" t="str">
        <f>IF('Student Record'!W1540="","",'Student Record'!W1540)</f>
        <v/>
      </c>
    </row>
    <row r="1544" spans="1:12" ht="20.100000000000001" customHeight="1" x14ac:dyDescent="0.25">
      <c r="A1544" s="39" t="str">
        <f>IF(Table1[[#This Row],[Name of Student]]="","",ROWS($A$1:A1540))</f>
        <v/>
      </c>
      <c r="B1544" s="36" t="str">
        <f>IF('Student Record'!A1541="","",'Student Record'!A1541)&amp;" "&amp;IF('Student Record'!B1541="","",'Student Record'!B1541)</f>
        <v xml:space="preserve"> </v>
      </c>
      <c r="C1544" s="35" t="str">
        <f>IF('Student Record'!C1541="","",'Student Record'!C1541)</f>
        <v/>
      </c>
      <c r="D1544" s="41" t="str">
        <f>IF('Student Record'!K1541="","",'Student Record'!K1541)</f>
        <v/>
      </c>
      <c r="E1544" s="41" t="str">
        <f>IF('Student Record'!E1541="","",'Student Record'!E1541)</f>
        <v/>
      </c>
      <c r="F1544" s="41" t="str">
        <f>IF('Student Record'!G1541="","",'Student Record'!G1541)</f>
        <v/>
      </c>
      <c r="G1544" s="41" t="str">
        <f>IF('Student Record'!H1541="","",'Student Record'!H1541)</f>
        <v/>
      </c>
      <c r="H1544" s="44" t="str">
        <f>IF('Student Record'!J1541="","",'Student Record'!J1541)</f>
        <v/>
      </c>
      <c r="I1544" s="44" t="str">
        <f>IF('Student Record'!D1541="","",'Student Record'!D1541)</f>
        <v/>
      </c>
      <c r="J1544" s="35" t="str">
        <f>IF('Student Record'!T1541="","",'Student Record'!T1541)</f>
        <v/>
      </c>
      <c r="K1544" s="35" t="str">
        <f>IF('Student Record'!V1541="","",'Student Record'!V1541)</f>
        <v/>
      </c>
      <c r="L1544" s="40" t="str">
        <f>IF('Student Record'!W1541="","",'Student Record'!W1541)</f>
        <v/>
      </c>
    </row>
    <row r="1545" spans="1:12" ht="20.100000000000001" customHeight="1" x14ac:dyDescent="0.25">
      <c r="A1545" s="39" t="str">
        <f>IF(Table1[[#This Row],[Name of Student]]="","",ROWS($A$1:A1541))</f>
        <v/>
      </c>
      <c r="B1545" s="36" t="str">
        <f>IF('Student Record'!A1542="","",'Student Record'!A1542)&amp;" "&amp;IF('Student Record'!B1542="","",'Student Record'!B1542)</f>
        <v xml:space="preserve"> </v>
      </c>
      <c r="C1545" s="35" t="str">
        <f>IF('Student Record'!C1542="","",'Student Record'!C1542)</f>
        <v/>
      </c>
      <c r="D1545" s="41" t="str">
        <f>IF('Student Record'!K1542="","",'Student Record'!K1542)</f>
        <v/>
      </c>
      <c r="E1545" s="41" t="str">
        <f>IF('Student Record'!E1542="","",'Student Record'!E1542)</f>
        <v/>
      </c>
      <c r="F1545" s="41" t="str">
        <f>IF('Student Record'!G1542="","",'Student Record'!G1542)</f>
        <v/>
      </c>
      <c r="G1545" s="41" t="str">
        <f>IF('Student Record'!H1542="","",'Student Record'!H1542)</f>
        <v/>
      </c>
      <c r="H1545" s="44" t="str">
        <f>IF('Student Record'!J1542="","",'Student Record'!J1542)</f>
        <v/>
      </c>
      <c r="I1545" s="44" t="str">
        <f>IF('Student Record'!D1542="","",'Student Record'!D1542)</f>
        <v/>
      </c>
      <c r="J1545" s="35" t="str">
        <f>IF('Student Record'!T1542="","",'Student Record'!T1542)</f>
        <v/>
      </c>
      <c r="K1545" s="35" t="str">
        <f>IF('Student Record'!V1542="","",'Student Record'!V1542)</f>
        <v/>
      </c>
      <c r="L1545" s="40" t="str">
        <f>IF('Student Record'!W1542="","",'Student Record'!W1542)</f>
        <v/>
      </c>
    </row>
    <row r="1546" spans="1:12" ht="20.100000000000001" customHeight="1" x14ac:dyDescent="0.25">
      <c r="A1546" s="39" t="str">
        <f>IF(Table1[[#This Row],[Name of Student]]="","",ROWS($A$1:A1542))</f>
        <v/>
      </c>
      <c r="B1546" s="36" t="str">
        <f>IF('Student Record'!A1543="","",'Student Record'!A1543)&amp;" "&amp;IF('Student Record'!B1543="","",'Student Record'!B1543)</f>
        <v xml:space="preserve"> </v>
      </c>
      <c r="C1546" s="35" t="str">
        <f>IF('Student Record'!C1543="","",'Student Record'!C1543)</f>
        <v/>
      </c>
      <c r="D1546" s="41" t="str">
        <f>IF('Student Record'!K1543="","",'Student Record'!K1543)</f>
        <v/>
      </c>
      <c r="E1546" s="41" t="str">
        <f>IF('Student Record'!E1543="","",'Student Record'!E1543)</f>
        <v/>
      </c>
      <c r="F1546" s="41" t="str">
        <f>IF('Student Record'!G1543="","",'Student Record'!G1543)</f>
        <v/>
      </c>
      <c r="G1546" s="41" t="str">
        <f>IF('Student Record'!H1543="","",'Student Record'!H1543)</f>
        <v/>
      </c>
      <c r="H1546" s="44" t="str">
        <f>IF('Student Record'!J1543="","",'Student Record'!J1543)</f>
        <v/>
      </c>
      <c r="I1546" s="44" t="str">
        <f>IF('Student Record'!D1543="","",'Student Record'!D1543)</f>
        <v/>
      </c>
      <c r="J1546" s="35" t="str">
        <f>IF('Student Record'!T1543="","",'Student Record'!T1543)</f>
        <v/>
      </c>
      <c r="K1546" s="35" t="str">
        <f>IF('Student Record'!V1543="","",'Student Record'!V1543)</f>
        <v/>
      </c>
      <c r="L1546" s="40" t="str">
        <f>IF('Student Record'!W1543="","",'Student Record'!W1543)</f>
        <v/>
      </c>
    </row>
    <row r="1547" spans="1:12" ht="20.100000000000001" customHeight="1" x14ac:dyDescent="0.25">
      <c r="A1547" s="39" t="str">
        <f>IF(Table1[[#This Row],[Name of Student]]="","",ROWS($A$1:A1543))</f>
        <v/>
      </c>
      <c r="B1547" s="36" t="str">
        <f>IF('Student Record'!A1544="","",'Student Record'!A1544)&amp;" "&amp;IF('Student Record'!B1544="","",'Student Record'!B1544)</f>
        <v xml:space="preserve"> </v>
      </c>
      <c r="C1547" s="35" t="str">
        <f>IF('Student Record'!C1544="","",'Student Record'!C1544)</f>
        <v/>
      </c>
      <c r="D1547" s="41" t="str">
        <f>IF('Student Record'!K1544="","",'Student Record'!K1544)</f>
        <v/>
      </c>
      <c r="E1547" s="41" t="str">
        <f>IF('Student Record'!E1544="","",'Student Record'!E1544)</f>
        <v/>
      </c>
      <c r="F1547" s="41" t="str">
        <f>IF('Student Record'!G1544="","",'Student Record'!G1544)</f>
        <v/>
      </c>
      <c r="G1547" s="41" t="str">
        <f>IF('Student Record'!H1544="","",'Student Record'!H1544)</f>
        <v/>
      </c>
      <c r="H1547" s="44" t="str">
        <f>IF('Student Record'!J1544="","",'Student Record'!J1544)</f>
        <v/>
      </c>
      <c r="I1547" s="44" t="str">
        <f>IF('Student Record'!D1544="","",'Student Record'!D1544)</f>
        <v/>
      </c>
      <c r="J1547" s="35" t="str">
        <f>IF('Student Record'!T1544="","",'Student Record'!T1544)</f>
        <v/>
      </c>
      <c r="K1547" s="35" t="str">
        <f>IF('Student Record'!V1544="","",'Student Record'!V1544)</f>
        <v/>
      </c>
      <c r="L1547" s="40" t="str">
        <f>IF('Student Record'!W1544="","",'Student Record'!W1544)</f>
        <v/>
      </c>
    </row>
    <row r="1548" spans="1:12" ht="20.100000000000001" customHeight="1" x14ac:dyDescent="0.25">
      <c r="A1548" s="39" t="str">
        <f>IF(Table1[[#This Row],[Name of Student]]="","",ROWS($A$1:A1544))</f>
        <v/>
      </c>
      <c r="B1548" s="36" t="str">
        <f>IF('Student Record'!A1545="","",'Student Record'!A1545)&amp;" "&amp;IF('Student Record'!B1545="","",'Student Record'!B1545)</f>
        <v xml:space="preserve"> </v>
      </c>
      <c r="C1548" s="35" t="str">
        <f>IF('Student Record'!C1545="","",'Student Record'!C1545)</f>
        <v/>
      </c>
      <c r="D1548" s="41" t="str">
        <f>IF('Student Record'!K1545="","",'Student Record'!K1545)</f>
        <v/>
      </c>
      <c r="E1548" s="41" t="str">
        <f>IF('Student Record'!E1545="","",'Student Record'!E1545)</f>
        <v/>
      </c>
      <c r="F1548" s="41" t="str">
        <f>IF('Student Record'!G1545="","",'Student Record'!G1545)</f>
        <v/>
      </c>
      <c r="G1548" s="41" t="str">
        <f>IF('Student Record'!H1545="","",'Student Record'!H1545)</f>
        <v/>
      </c>
      <c r="H1548" s="44" t="str">
        <f>IF('Student Record'!J1545="","",'Student Record'!J1545)</f>
        <v/>
      </c>
      <c r="I1548" s="44" t="str">
        <f>IF('Student Record'!D1545="","",'Student Record'!D1545)</f>
        <v/>
      </c>
      <c r="J1548" s="35" t="str">
        <f>IF('Student Record'!T1545="","",'Student Record'!T1545)</f>
        <v/>
      </c>
      <c r="K1548" s="35" t="str">
        <f>IF('Student Record'!V1545="","",'Student Record'!V1545)</f>
        <v/>
      </c>
      <c r="L1548" s="40" t="str">
        <f>IF('Student Record'!W1545="","",'Student Record'!W1545)</f>
        <v/>
      </c>
    </row>
    <row r="1549" spans="1:12" ht="20.100000000000001" customHeight="1" x14ac:dyDescent="0.25">
      <c r="A1549" s="39" t="str">
        <f>IF(Table1[[#This Row],[Name of Student]]="","",ROWS($A$1:A1545))</f>
        <v/>
      </c>
      <c r="B1549" s="36" t="str">
        <f>IF('Student Record'!A1546="","",'Student Record'!A1546)&amp;" "&amp;IF('Student Record'!B1546="","",'Student Record'!B1546)</f>
        <v xml:space="preserve"> </v>
      </c>
      <c r="C1549" s="35" t="str">
        <f>IF('Student Record'!C1546="","",'Student Record'!C1546)</f>
        <v/>
      </c>
      <c r="D1549" s="41" t="str">
        <f>IF('Student Record'!K1546="","",'Student Record'!K1546)</f>
        <v/>
      </c>
      <c r="E1549" s="41" t="str">
        <f>IF('Student Record'!E1546="","",'Student Record'!E1546)</f>
        <v/>
      </c>
      <c r="F1549" s="41" t="str">
        <f>IF('Student Record'!G1546="","",'Student Record'!G1546)</f>
        <v/>
      </c>
      <c r="G1549" s="41" t="str">
        <f>IF('Student Record'!H1546="","",'Student Record'!H1546)</f>
        <v/>
      </c>
      <c r="H1549" s="44" t="str">
        <f>IF('Student Record'!J1546="","",'Student Record'!J1546)</f>
        <v/>
      </c>
      <c r="I1549" s="44" t="str">
        <f>IF('Student Record'!D1546="","",'Student Record'!D1546)</f>
        <v/>
      </c>
      <c r="J1549" s="35" t="str">
        <f>IF('Student Record'!T1546="","",'Student Record'!T1546)</f>
        <v/>
      </c>
      <c r="K1549" s="35" t="str">
        <f>IF('Student Record'!V1546="","",'Student Record'!V1546)</f>
        <v/>
      </c>
      <c r="L1549" s="40" t="str">
        <f>IF('Student Record'!W1546="","",'Student Record'!W1546)</f>
        <v/>
      </c>
    </row>
    <row r="1550" spans="1:12" ht="20.100000000000001" customHeight="1" x14ac:dyDescent="0.25">
      <c r="A1550" s="39" t="str">
        <f>IF(Table1[[#This Row],[Name of Student]]="","",ROWS($A$1:A1546))</f>
        <v/>
      </c>
      <c r="B1550" s="36" t="str">
        <f>IF('Student Record'!A1547="","",'Student Record'!A1547)&amp;" "&amp;IF('Student Record'!B1547="","",'Student Record'!B1547)</f>
        <v xml:space="preserve"> </v>
      </c>
      <c r="C1550" s="35" t="str">
        <f>IF('Student Record'!C1547="","",'Student Record'!C1547)</f>
        <v/>
      </c>
      <c r="D1550" s="41" t="str">
        <f>IF('Student Record'!K1547="","",'Student Record'!K1547)</f>
        <v/>
      </c>
      <c r="E1550" s="41" t="str">
        <f>IF('Student Record'!E1547="","",'Student Record'!E1547)</f>
        <v/>
      </c>
      <c r="F1550" s="41" t="str">
        <f>IF('Student Record'!G1547="","",'Student Record'!G1547)</f>
        <v/>
      </c>
      <c r="G1550" s="41" t="str">
        <f>IF('Student Record'!H1547="","",'Student Record'!H1547)</f>
        <v/>
      </c>
      <c r="H1550" s="44" t="str">
        <f>IF('Student Record'!J1547="","",'Student Record'!J1547)</f>
        <v/>
      </c>
      <c r="I1550" s="44" t="str">
        <f>IF('Student Record'!D1547="","",'Student Record'!D1547)</f>
        <v/>
      </c>
      <c r="J1550" s="35" t="str">
        <f>IF('Student Record'!T1547="","",'Student Record'!T1547)</f>
        <v/>
      </c>
      <c r="K1550" s="35" t="str">
        <f>IF('Student Record'!V1547="","",'Student Record'!V1547)</f>
        <v/>
      </c>
      <c r="L1550" s="40" t="str">
        <f>IF('Student Record'!W1547="","",'Student Record'!W1547)</f>
        <v/>
      </c>
    </row>
    <row r="1551" spans="1:12" ht="20.100000000000001" customHeight="1" x14ac:dyDescent="0.25">
      <c r="A1551" s="39" t="str">
        <f>IF(Table1[[#This Row],[Name of Student]]="","",ROWS($A$1:A1547))</f>
        <v/>
      </c>
      <c r="B1551" s="36" t="str">
        <f>IF('Student Record'!A1548="","",'Student Record'!A1548)&amp;" "&amp;IF('Student Record'!B1548="","",'Student Record'!B1548)</f>
        <v xml:space="preserve"> </v>
      </c>
      <c r="C1551" s="35" t="str">
        <f>IF('Student Record'!C1548="","",'Student Record'!C1548)</f>
        <v/>
      </c>
      <c r="D1551" s="41" t="str">
        <f>IF('Student Record'!K1548="","",'Student Record'!K1548)</f>
        <v/>
      </c>
      <c r="E1551" s="41" t="str">
        <f>IF('Student Record'!E1548="","",'Student Record'!E1548)</f>
        <v/>
      </c>
      <c r="F1551" s="41" t="str">
        <f>IF('Student Record'!G1548="","",'Student Record'!G1548)</f>
        <v/>
      </c>
      <c r="G1551" s="41" t="str">
        <f>IF('Student Record'!H1548="","",'Student Record'!H1548)</f>
        <v/>
      </c>
      <c r="H1551" s="44" t="str">
        <f>IF('Student Record'!J1548="","",'Student Record'!J1548)</f>
        <v/>
      </c>
      <c r="I1551" s="44" t="str">
        <f>IF('Student Record'!D1548="","",'Student Record'!D1548)</f>
        <v/>
      </c>
      <c r="J1551" s="35" t="str">
        <f>IF('Student Record'!T1548="","",'Student Record'!T1548)</f>
        <v/>
      </c>
      <c r="K1551" s="35" t="str">
        <f>IF('Student Record'!V1548="","",'Student Record'!V1548)</f>
        <v/>
      </c>
      <c r="L1551" s="40" t="str">
        <f>IF('Student Record'!W1548="","",'Student Record'!W1548)</f>
        <v/>
      </c>
    </row>
    <row r="1552" spans="1:12" ht="20.100000000000001" customHeight="1" x14ac:dyDescent="0.25">
      <c r="A1552" s="39" t="str">
        <f>IF(Table1[[#This Row],[Name of Student]]="","",ROWS($A$1:A1548))</f>
        <v/>
      </c>
      <c r="B1552" s="36" t="str">
        <f>IF('Student Record'!A1549="","",'Student Record'!A1549)&amp;" "&amp;IF('Student Record'!B1549="","",'Student Record'!B1549)</f>
        <v xml:space="preserve"> </v>
      </c>
      <c r="C1552" s="35" t="str">
        <f>IF('Student Record'!C1549="","",'Student Record'!C1549)</f>
        <v/>
      </c>
      <c r="D1552" s="41" t="str">
        <f>IF('Student Record'!K1549="","",'Student Record'!K1549)</f>
        <v/>
      </c>
      <c r="E1552" s="41" t="str">
        <f>IF('Student Record'!E1549="","",'Student Record'!E1549)</f>
        <v/>
      </c>
      <c r="F1552" s="41" t="str">
        <f>IF('Student Record'!G1549="","",'Student Record'!G1549)</f>
        <v/>
      </c>
      <c r="G1552" s="41" t="str">
        <f>IF('Student Record'!H1549="","",'Student Record'!H1549)</f>
        <v/>
      </c>
      <c r="H1552" s="44" t="str">
        <f>IF('Student Record'!J1549="","",'Student Record'!J1549)</f>
        <v/>
      </c>
      <c r="I1552" s="44" t="str">
        <f>IF('Student Record'!D1549="","",'Student Record'!D1549)</f>
        <v/>
      </c>
      <c r="J1552" s="35" t="str">
        <f>IF('Student Record'!T1549="","",'Student Record'!T1549)</f>
        <v/>
      </c>
      <c r="K1552" s="35" t="str">
        <f>IF('Student Record'!V1549="","",'Student Record'!V1549)</f>
        <v/>
      </c>
      <c r="L1552" s="40" t="str">
        <f>IF('Student Record'!W1549="","",'Student Record'!W1549)</f>
        <v/>
      </c>
    </row>
    <row r="1553" spans="1:12" ht="20.100000000000001" customHeight="1" x14ac:dyDescent="0.25">
      <c r="A1553" s="39" t="str">
        <f>IF(Table1[[#This Row],[Name of Student]]="","",ROWS($A$1:A1549))</f>
        <v/>
      </c>
      <c r="B1553" s="36" t="str">
        <f>IF('Student Record'!A1550="","",'Student Record'!A1550)&amp;" "&amp;IF('Student Record'!B1550="","",'Student Record'!B1550)</f>
        <v xml:space="preserve"> </v>
      </c>
      <c r="C1553" s="35" t="str">
        <f>IF('Student Record'!C1550="","",'Student Record'!C1550)</f>
        <v/>
      </c>
      <c r="D1553" s="41" t="str">
        <f>IF('Student Record'!K1550="","",'Student Record'!K1550)</f>
        <v/>
      </c>
      <c r="E1553" s="41" t="str">
        <f>IF('Student Record'!E1550="","",'Student Record'!E1550)</f>
        <v/>
      </c>
      <c r="F1553" s="41" t="str">
        <f>IF('Student Record'!G1550="","",'Student Record'!G1550)</f>
        <v/>
      </c>
      <c r="G1553" s="41" t="str">
        <f>IF('Student Record'!H1550="","",'Student Record'!H1550)</f>
        <v/>
      </c>
      <c r="H1553" s="44" t="str">
        <f>IF('Student Record'!J1550="","",'Student Record'!J1550)</f>
        <v/>
      </c>
      <c r="I1553" s="44" t="str">
        <f>IF('Student Record'!D1550="","",'Student Record'!D1550)</f>
        <v/>
      </c>
      <c r="J1553" s="35" t="str">
        <f>IF('Student Record'!T1550="","",'Student Record'!T1550)</f>
        <v/>
      </c>
      <c r="K1553" s="35" t="str">
        <f>IF('Student Record'!V1550="","",'Student Record'!V1550)</f>
        <v/>
      </c>
      <c r="L1553" s="40" t="str">
        <f>IF('Student Record'!W1550="","",'Student Record'!W1550)</f>
        <v/>
      </c>
    </row>
    <row r="1554" spans="1:12" ht="20.100000000000001" customHeight="1" x14ac:dyDescent="0.25">
      <c r="A1554" s="39" t="str">
        <f>IF(Table1[[#This Row],[Name of Student]]="","",ROWS($A$1:A1550))</f>
        <v/>
      </c>
      <c r="B1554" s="36" t="str">
        <f>IF('Student Record'!A1551="","",'Student Record'!A1551)&amp;" "&amp;IF('Student Record'!B1551="","",'Student Record'!B1551)</f>
        <v xml:space="preserve"> </v>
      </c>
      <c r="C1554" s="35" t="str">
        <f>IF('Student Record'!C1551="","",'Student Record'!C1551)</f>
        <v/>
      </c>
      <c r="D1554" s="41" t="str">
        <f>IF('Student Record'!K1551="","",'Student Record'!K1551)</f>
        <v/>
      </c>
      <c r="E1554" s="41" t="str">
        <f>IF('Student Record'!E1551="","",'Student Record'!E1551)</f>
        <v/>
      </c>
      <c r="F1554" s="41" t="str">
        <f>IF('Student Record'!G1551="","",'Student Record'!G1551)</f>
        <v/>
      </c>
      <c r="G1554" s="41" t="str">
        <f>IF('Student Record'!H1551="","",'Student Record'!H1551)</f>
        <v/>
      </c>
      <c r="H1554" s="44" t="str">
        <f>IF('Student Record'!J1551="","",'Student Record'!J1551)</f>
        <v/>
      </c>
      <c r="I1554" s="44" t="str">
        <f>IF('Student Record'!D1551="","",'Student Record'!D1551)</f>
        <v/>
      </c>
      <c r="J1554" s="35" t="str">
        <f>IF('Student Record'!T1551="","",'Student Record'!T1551)</f>
        <v/>
      </c>
      <c r="K1554" s="35" t="str">
        <f>IF('Student Record'!V1551="","",'Student Record'!V1551)</f>
        <v/>
      </c>
      <c r="L1554" s="40" t="str">
        <f>IF('Student Record'!W1551="","",'Student Record'!W1551)</f>
        <v/>
      </c>
    </row>
    <row r="1555" spans="1:12" ht="20.100000000000001" customHeight="1" x14ac:dyDescent="0.25">
      <c r="A1555" s="39" t="str">
        <f>IF(Table1[[#This Row],[Name of Student]]="","",ROWS($A$1:A1551))</f>
        <v/>
      </c>
      <c r="B1555" s="36" t="str">
        <f>IF('Student Record'!A1552="","",'Student Record'!A1552)&amp;" "&amp;IF('Student Record'!B1552="","",'Student Record'!B1552)</f>
        <v xml:space="preserve"> </v>
      </c>
      <c r="C1555" s="35" t="str">
        <f>IF('Student Record'!C1552="","",'Student Record'!C1552)</f>
        <v/>
      </c>
      <c r="D1555" s="41" t="str">
        <f>IF('Student Record'!K1552="","",'Student Record'!K1552)</f>
        <v/>
      </c>
      <c r="E1555" s="41" t="str">
        <f>IF('Student Record'!E1552="","",'Student Record'!E1552)</f>
        <v/>
      </c>
      <c r="F1555" s="41" t="str">
        <f>IF('Student Record'!G1552="","",'Student Record'!G1552)</f>
        <v/>
      </c>
      <c r="G1555" s="41" t="str">
        <f>IF('Student Record'!H1552="","",'Student Record'!H1552)</f>
        <v/>
      </c>
      <c r="H1555" s="44" t="str">
        <f>IF('Student Record'!J1552="","",'Student Record'!J1552)</f>
        <v/>
      </c>
      <c r="I1555" s="44" t="str">
        <f>IF('Student Record'!D1552="","",'Student Record'!D1552)</f>
        <v/>
      </c>
      <c r="J1555" s="35" t="str">
        <f>IF('Student Record'!T1552="","",'Student Record'!T1552)</f>
        <v/>
      </c>
      <c r="K1555" s="35" t="str">
        <f>IF('Student Record'!V1552="","",'Student Record'!V1552)</f>
        <v/>
      </c>
      <c r="L1555" s="40" t="str">
        <f>IF('Student Record'!W1552="","",'Student Record'!W1552)</f>
        <v/>
      </c>
    </row>
    <row r="1556" spans="1:12" ht="20.100000000000001" customHeight="1" x14ac:dyDescent="0.25">
      <c r="A1556" s="39" t="str">
        <f>IF(Table1[[#This Row],[Name of Student]]="","",ROWS($A$1:A1552))</f>
        <v/>
      </c>
      <c r="B1556" s="36" t="str">
        <f>IF('Student Record'!A1553="","",'Student Record'!A1553)&amp;" "&amp;IF('Student Record'!B1553="","",'Student Record'!B1553)</f>
        <v xml:space="preserve"> </v>
      </c>
      <c r="C1556" s="35" t="str">
        <f>IF('Student Record'!C1553="","",'Student Record'!C1553)</f>
        <v/>
      </c>
      <c r="D1556" s="41" t="str">
        <f>IF('Student Record'!K1553="","",'Student Record'!K1553)</f>
        <v/>
      </c>
      <c r="E1556" s="41" t="str">
        <f>IF('Student Record'!E1553="","",'Student Record'!E1553)</f>
        <v/>
      </c>
      <c r="F1556" s="41" t="str">
        <f>IF('Student Record'!G1553="","",'Student Record'!G1553)</f>
        <v/>
      </c>
      <c r="G1556" s="41" t="str">
        <f>IF('Student Record'!H1553="","",'Student Record'!H1553)</f>
        <v/>
      </c>
      <c r="H1556" s="44" t="str">
        <f>IF('Student Record'!J1553="","",'Student Record'!J1553)</f>
        <v/>
      </c>
      <c r="I1556" s="44" t="str">
        <f>IF('Student Record'!D1553="","",'Student Record'!D1553)</f>
        <v/>
      </c>
      <c r="J1556" s="35" t="str">
        <f>IF('Student Record'!T1553="","",'Student Record'!T1553)</f>
        <v/>
      </c>
      <c r="K1556" s="35" t="str">
        <f>IF('Student Record'!V1553="","",'Student Record'!V1553)</f>
        <v/>
      </c>
      <c r="L1556" s="40" t="str">
        <f>IF('Student Record'!W1553="","",'Student Record'!W1553)</f>
        <v/>
      </c>
    </row>
    <row r="1557" spans="1:12" ht="20.100000000000001" customHeight="1" x14ac:dyDescent="0.25">
      <c r="A1557" s="39" t="str">
        <f>IF(Table1[[#This Row],[Name of Student]]="","",ROWS($A$1:A1553))</f>
        <v/>
      </c>
      <c r="B1557" s="36" t="str">
        <f>IF('Student Record'!A1554="","",'Student Record'!A1554)&amp;" "&amp;IF('Student Record'!B1554="","",'Student Record'!B1554)</f>
        <v xml:space="preserve"> </v>
      </c>
      <c r="C1557" s="35" t="str">
        <f>IF('Student Record'!C1554="","",'Student Record'!C1554)</f>
        <v/>
      </c>
      <c r="D1557" s="41" t="str">
        <f>IF('Student Record'!K1554="","",'Student Record'!K1554)</f>
        <v/>
      </c>
      <c r="E1557" s="41" t="str">
        <f>IF('Student Record'!E1554="","",'Student Record'!E1554)</f>
        <v/>
      </c>
      <c r="F1557" s="41" t="str">
        <f>IF('Student Record'!G1554="","",'Student Record'!G1554)</f>
        <v/>
      </c>
      <c r="G1557" s="41" t="str">
        <f>IF('Student Record'!H1554="","",'Student Record'!H1554)</f>
        <v/>
      </c>
      <c r="H1557" s="44" t="str">
        <f>IF('Student Record'!J1554="","",'Student Record'!J1554)</f>
        <v/>
      </c>
      <c r="I1557" s="44" t="str">
        <f>IF('Student Record'!D1554="","",'Student Record'!D1554)</f>
        <v/>
      </c>
      <c r="J1557" s="35" t="str">
        <f>IF('Student Record'!T1554="","",'Student Record'!T1554)</f>
        <v/>
      </c>
      <c r="K1557" s="35" t="str">
        <f>IF('Student Record'!V1554="","",'Student Record'!V1554)</f>
        <v/>
      </c>
      <c r="L1557" s="40" t="str">
        <f>IF('Student Record'!W1554="","",'Student Record'!W1554)</f>
        <v/>
      </c>
    </row>
    <row r="1558" spans="1:12" ht="20.100000000000001" customHeight="1" x14ac:dyDescent="0.25">
      <c r="A1558" s="39" t="str">
        <f>IF(Table1[[#This Row],[Name of Student]]="","",ROWS($A$1:A1554))</f>
        <v/>
      </c>
      <c r="B1558" s="36" t="str">
        <f>IF('Student Record'!A1555="","",'Student Record'!A1555)&amp;" "&amp;IF('Student Record'!B1555="","",'Student Record'!B1555)</f>
        <v xml:space="preserve"> </v>
      </c>
      <c r="C1558" s="35" t="str">
        <f>IF('Student Record'!C1555="","",'Student Record'!C1555)</f>
        <v/>
      </c>
      <c r="D1558" s="41" t="str">
        <f>IF('Student Record'!K1555="","",'Student Record'!K1555)</f>
        <v/>
      </c>
      <c r="E1558" s="41" t="str">
        <f>IF('Student Record'!E1555="","",'Student Record'!E1555)</f>
        <v/>
      </c>
      <c r="F1558" s="41" t="str">
        <f>IF('Student Record'!G1555="","",'Student Record'!G1555)</f>
        <v/>
      </c>
      <c r="G1558" s="41" t="str">
        <f>IF('Student Record'!H1555="","",'Student Record'!H1555)</f>
        <v/>
      </c>
      <c r="H1558" s="44" t="str">
        <f>IF('Student Record'!J1555="","",'Student Record'!J1555)</f>
        <v/>
      </c>
      <c r="I1558" s="44" t="str">
        <f>IF('Student Record'!D1555="","",'Student Record'!D1555)</f>
        <v/>
      </c>
      <c r="J1558" s="35" t="str">
        <f>IF('Student Record'!T1555="","",'Student Record'!T1555)</f>
        <v/>
      </c>
      <c r="K1558" s="35" t="str">
        <f>IF('Student Record'!V1555="","",'Student Record'!V1555)</f>
        <v/>
      </c>
      <c r="L1558" s="40" t="str">
        <f>IF('Student Record'!W1555="","",'Student Record'!W1555)</f>
        <v/>
      </c>
    </row>
    <row r="1559" spans="1:12" ht="20.100000000000001" customHeight="1" x14ac:dyDescent="0.25">
      <c r="A1559" s="39" t="str">
        <f>IF(Table1[[#This Row],[Name of Student]]="","",ROWS($A$1:A1555))</f>
        <v/>
      </c>
      <c r="B1559" s="36" t="str">
        <f>IF('Student Record'!A1556="","",'Student Record'!A1556)&amp;" "&amp;IF('Student Record'!B1556="","",'Student Record'!B1556)</f>
        <v xml:space="preserve"> </v>
      </c>
      <c r="C1559" s="35" t="str">
        <f>IF('Student Record'!C1556="","",'Student Record'!C1556)</f>
        <v/>
      </c>
      <c r="D1559" s="41" t="str">
        <f>IF('Student Record'!K1556="","",'Student Record'!K1556)</f>
        <v/>
      </c>
      <c r="E1559" s="41" t="str">
        <f>IF('Student Record'!E1556="","",'Student Record'!E1556)</f>
        <v/>
      </c>
      <c r="F1559" s="41" t="str">
        <f>IF('Student Record'!G1556="","",'Student Record'!G1556)</f>
        <v/>
      </c>
      <c r="G1559" s="41" t="str">
        <f>IF('Student Record'!H1556="","",'Student Record'!H1556)</f>
        <v/>
      </c>
      <c r="H1559" s="44" t="str">
        <f>IF('Student Record'!J1556="","",'Student Record'!J1556)</f>
        <v/>
      </c>
      <c r="I1559" s="44" t="str">
        <f>IF('Student Record'!D1556="","",'Student Record'!D1556)</f>
        <v/>
      </c>
      <c r="J1559" s="35" t="str">
        <f>IF('Student Record'!T1556="","",'Student Record'!T1556)</f>
        <v/>
      </c>
      <c r="K1559" s="35" t="str">
        <f>IF('Student Record'!V1556="","",'Student Record'!V1556)</f>
        <v/>
      </c>
      <c r="L1559" s="40" t="str">
        <f>IF('Student Record'!W1556="","",'Student Record'!W1556)</f>
        <v/>
      </c>
    </row>
    <row r="1560" spans="1:12" ht="20.100000000000001" customHeight="1" x14ac:dyDescent="0.25">
      <c r="A1560" s="39" t="str">
        <f>IF(Table1[[#This Row],[Name of Student]]="","",ROWS($A$1:A1556))</f>
        <v/>
      </c>
      <c r="B1560" s="36" t="str">
        <f>IF('Student Record'!A1557="","",'Student Record'!A1557)&amp;" "&amp;IF('Student Record'!B1557="","",'Student Record'!B1557)</f>
        <v xml:space="preserve"> </v>
      </c>
      <c r="C1560" s="35" t="str">
        <f>IF('Student Record'!C1557="","",'Student Record'!C1557)</f>
        <v/>
      </c>
      <c r="D1560" s="41" t="str">
        <f>IF('Student Record'!K1557="","",'Student Record'!K1557)</f>
        <v/>
      </c>
      <c r="E1560" s="41" t="str">
        <f>IF('Student Record'!E1557="","",'Student Record'!E1557)</f>
        <v/>
      </c>
      <c r="F1560" s="41" t="str">
        <f>IF('Student Record'!G1557="","",'Student Record'!G1557)</f>
        <v/>
      </c>
      <c r="G1560" s="41" t="str">
        <f>IF('Student Record'!H1557="","",'Student Record'!H1557)</f>
        <v/>
      </c>
      <c r="H1560" s="44" t="str">
        <f>IF('Student Record'!J1557="","",'Student Record'!J1557)</f>
        <v/>
      </c>
      <c r="I1560" s="44" t="str">
        <f>IF('Student Record'!D1557="","",'Student Record'!D1557)</f>
        <v/>
      </c>
      <c r="J1560" s="35" t="str">
        <f>IF('Student Record'!T1557="","",'Student Record'!T1557)</f>
        <v/>
      </c>
      <c r="K1560" s="35" t="str">
        <f>IF('Student Record'!V1557="","",'Student Record'!V1557)</f>
        <v/>
      </c>
      <c r="L1560" s="40" t="str">
        <f>IF('Student Record'!W1557="","",'Student Record'!W1557)</f>
        <v/>
      </c>
    </row>
    <row r="1561" spans="1:12" ht="20.100000000000001" customHeight="1" x14ac:dyDescent="0.25">
      <c r="A1561" s="39" t="str">
        <f>IF(Table1[[#This Row],[Name of Student]]="","",ROWS($A$1:A1557))</f>
        <v/>
      </c>
      <c r="B1561" s="36" t="str">
        <f>IF('Student Record'!A1558="","",'Student Record'!A1558)&amp;" "&amp;IF('Student Record'!B1558="","",'Student Record'!B1558)</f>
        <v xml:space="preserve"> </v>
      </c>
      <c r="C1561" s="35" t="str">
        <f>IF('Student Record'!C1558="","",'Student Record'!C1558)</f>
        <v/>
      </c>
      <c r="D1561" s="41" t="str">
        <f>IF('Student Record'!K1558="","",'Student Record'!K1558)</f>
        <v/>
      </c>
      <c r="E1561" s="41" t="str">
        <f>IF('Student Record'!E1558="","",'Student Record'!E1558)</f>
        <v/>
      </c>
      <c r="F1561" s="41" t="str">
        <f>IF('Student Record'!G1558="","",'Student Record'!G1558)</f>
        <v/>
      </c>
      <c r="G1561" s="41" t="str">
        <f>IF('Student Record'!H1558="","",'Student Record'!H1558)</f>
        <v/>
      </c>
      <c r="H1561" s="44" t="str">
        <f>IF('Student Record'!J1558="","",'Student Record'!J1558)</f>
        <v/>
      </c>
      <c r="I1561" s="44" t="str">
        <f>IF('Student Record'!D1558="","",'Student Record'!D1558)</f>
        <v/>
      </c>
      <c r="J1561" s="35" t="str">
        <f>IF('Student Record'!T1558="","",'Student Record'!T1558)</f>
        <v/>
      </c>
      <c r="K1561" s="35" t="str">
        <f>IF('Student Record'!V1558="","",'Student Record'!V1558)</f>
        <v/>
      </c>
      <c r="L1561" s="40" t="str">
        <f>IF('Student Record'!W1558="","",'Student Record'!W1558)</f>
        <v/>
      </c>
    </row>
    <row r="1562" spans="1:12" ht="20.100000000000001" customHeight="1" x14ac:dyDescent="0.25">
      <c r="A1562" s="39" t="str">
        <f>IF(Table1[[#This Row],[Name of Student]]="","",ROWS($A$1:A1558))</f>
        <v/>
      </c>
      <c r="B1562" s="36" t="str">
        <f>IF('Student Record'!A1559="","",'Student Record'!A1559)&amp;" "&amp;IF('Student Record'!B1559="","",'Student Record'!B1559)</f>
        <v xml:space="preserve"> </v>
      </c>
      <c r="C1562" s="35" t="str">
        <f>IF('Student Record'!C1559="","",'Student Record'!C1559)</f>
        <v/>
      </c>
      <c r="D1562" s="41" t="str">
        <f>IF('Student Record'!K1559="","",'Student Record'!K1559)</f>
        <v/>
      </c>
      <c r="E1562" s="41" t="str">
        <f>IF('Student Record'!E1559="","",'Student Record'!E1559)</f>
        <v/>
      </c>
      <c r="F1562" s="41" t="str">
        <f>IF('Student Record'!G1559="","",'Student Record'!G1559)</f>
        <v/>
      </c>
      <c r="G1562" s="41" t="str">
        <f>IF('Student Record'!H1559="","",'Student Record'!H1559)</f>
        <v/>
      </c>
      <c r="H1562" s="44" t="str">
        <f>IF('Student Record'!J1559="","",'Student Record'!J1559)</f>
        <v/>
      </c>
      <c r="I1562" s="44" t="str">
        <f>IF('Student Record'!D1559="","",'Student Record'!D1559)</f>
        <v/>
      </c>
      <c r="J1562" s="35" t="str">
        <f>IF('Student Record'!T1559="","",'Student Record'!T1559)</f>
        <v/>
      </c>
      <c r="K1562" s="35" t="str">
        <f>IF('Student Record'!V1559="","",'Student Record'!V1559)</f>
        <v/>
      </c>
      <c r="L1562" s="40" t="str">
        <f>IF('Student Record'!W1559="","",'Student Record'!W1559)</f>
        <v/>
      </c>
    </row>
    <row r="1563" spans="1:12" ht="20.100000000000001" customHeight="1" x14ac:dyDescent="0.25">
      <c r="A1563" s="39" t="str">
        <f>IF(Table1[[#This Row],[Name of Student]]="","",ROWS($A$1:A1559))</f>
        <v/>
      </c>
      <c r="B1563" s="36" t="str">
        <f>IF('Student Record'!A1560="","",'Student Record'!A1560)&amp;" "&amp;IF('Student Record'!B1560="","",'Student Record'!B1560)</f>
        <v xml:space="preserve"> </v>
      </c>
      <c r="C1563" s="35" t="str">
        <f>IF('Student Record'!C1560="","",'Student Record'!C1560)</f>
        <v/>
      </c>
      <c r="D1563" s="41" t="str">
        <f>IF('Student Record'!K1560="","",'Student Record'!K1560)</f>
        <v/>
      </c>
      <c r="E1563" s="41" t="str">
        <f>IF('Student Record'!E1560="","",'Student Record'!E1560)</f>
        <v/>
      </c>
      <c r="F1563" s="41" t="str">
        <f>IF('Student Record'!G1560="","",'Student Record'!G1560)</f>
        <v/>
      </c>
      <c r="G1563" s="41" t="str">
        <f>IF('Student Record'!H1560="","",'Student Record'!H1560)</f>
        <v/>
      </c>
      <c r="H1563" s="44" t="str">
        <f>IF('Student Record'!J1560="","",'Student Record'!J1560)</f>
        <v/>
      </c>
      <c r="I1563" s="44" t="str">
        <f>IF('Student Record'!D1560="","",'Student Record'!D1560)</f>
        <v/>
      </c>
      <c r="J1563" s="35" t="str">
        <f>IF('Student Record'!T1560="","",'Student Record'!T1560)</f>
        <v/>
      </c>
      <c r="K1563" s="35" t="str">
        <f>IF('Student Record'!V1560="","",'Student Record'!V1560)</f>
        <v/>
      </c>
      <c r="L1563" s="40" t="str">
        <f>IF('Student Record'!W1560="","",'Student Record'!W1560)</f>
        <v/>
      </c>
    </row>
    <row r="1564" spans="1:12" ht="20.100000000000001" customHeight="1" x14ac:dyDescent="0.25">
      <c r="A1564" s="39" t="str">
        <f>IF(Table1[[#This Row],[Name of Student]]="","",ROWS($A$1:A1560))</f>
        <v/>
      </c>
      <c r="B1564" s="36" t="str">
        <f>IF('Student Record'!A1561="","",'Student Record'!A1561)&amp;" "&amp;IF('Student Record'!B1561="","",'Student Record'!B1561)</f>
        <v xml:space="preserve"> </v>
      </c>
      <c r="C1564" s="35" t="str">
        <f>IF('Student Record'!C1561="","",'Student Record'!C1561)</f>
        <v/>
      </c>
      <c r="D1564" s="41" t="str">
        <f>IF('Student Record'!K1561="","",'Student Record'!K1561)</f>
        <v/>
      </c>
      <c r="E1564" s="41" t="str">
        <f>IF('Student Record'!E1561="","",'Student Record'!E1561)</f>
        <v/>
      </c>
      <c r="F1564" s="41" t="str">
        <f>IF('Student Record'!G1561="","",'Student Record'!G1561)</f>
        <v/>
      </c>
      <c r="G1564" s="41" t="str">
        <f>IF('Student Record'!H1561="","",'Student Record'!H1561)</f>
        <v/>
      </c>
      <c r="H1564" s="44" t="str">
        <f>IF('Student Record'!J1561="","",'Student Record'!J1561)</f>
        <v/>
      </c>
      <c r="I1564" s="44" t="str">
        <f>IF('Student Record'!D1561="","",'Student Record'!D1561)</f>
        <v/>
      </c>
      <c r="J1564" s="35" t="str">
        <f>IF('Student Record'!T1561="","",'Student Record'!T1561)</f>
        <v/>
      </c>
      <c r="K1564" s="35" t="str">
        <f>IF('Student Record'!V1561="","",'Student Record'!V1561)</f>
        <v/>
      </c>
      <c r="L1564" s="40" t="str">
        <f>IF('Student Record'!W1561="","",'Student Record'!W1561)</f>
        <v/>
      </c>
    </row>
    <row r="1565" spans="1:12" ht="20.100000000000001" customHeight="1" x14ac:dyDescent="0.25">
      <c r="A1565" s="39" t="str">
        <f>IF(Table1[[#This Row],[Name of Student]]="","",ROWS($A$1:A1561))</f>
        <v/>
      </c>
      <c r="B1565" s="36" t="str">
        <f>IF('Student Record'!A1562="","",'Student Record'!A1562)&amp;" "&amp;IF('Student Record'!B1562="","",'Student Record'!B1562)</f>
        <v xml:space="preserve"> </v>
      </c>
      <c r="C1565" s="35" t="str">
        <f>IF('Student Record'!C1562="","",'Student Record'!C1562)</f>
        <v/>
      </c>
      <c r="D1565" s="41" t="str">
        <f>IF('Student Record'!K1562="","",'Student Record'!K1562)</f>
        <v/>
      </c>
      <c r="E1565" s="41" t="str">
        <f>IF('Student Record'!E1562="","",'Student Record'!E1562)</f>
        <v/>
      </c>
      <c r="F1565" s="41" t="str">
        <f>IF('Student Record'!G1562="","",'Student Record'!G1562)</f>
        <v/>
      </c>
      <c r="G1565" s="41" t="str">
        <f>IF('Student Record'!H1562="","",'Student Record'!H1562)</f>
        <v/>
      </c>
      <c r="H1565" s="44" t="str">
        <f>IF('Student Record'!J1562="","",'Student Record'!J1562)</f>
        <v/>
      </c>
      <c r="I1565" s="44" t="str">
        <f>IF('Student Record'!D1562="","",'Student Record'!D1562)</f>
        <v/>
      </c>
      <c r="J1565" s="35" t="str">
        <f>IF('Student Record'!T1562="","",'Student Record'!T1562)</f>
        <v/>
      </c>
      <c r="K1565" s="35" t="str">
        <f>IF('Student Record'!V1562="","",'Student Record'!V1562)</f>
        <v/>
      </c>
      <c r="L1565" s="40" t="str">
        <f>IF('Student Record'!W1562="","",'Student Record'!W1562)</f>
        <v/>
      </c>
    </row>
    <row r="1566" spans="1:12" ht="20.100000000000001" customHeight="1" x14ac:dyDescent="0.25">
      <c r="A1566" s="39" t="str">
        <f>IF(Table1[[#This Row],[Name of Student]]="","",ROWS($A$1:A1562))</f>
        <v/>
      </c>
      <c r="B1566" s="36" t="str">
        <f>IF('Student Record'!A1563="","",'Student Record'!A1563)&amp;" "&amp;IF('Student Record'!B1563="","",'Student Record'!B1563)</f>
        <v xml:space="preserve"> </v>
      </c>
      <c r="C1566" s="35" t="str">
        <f>IF('Student Record'!C1563="","",'Student Record'!C1563)</f>
        <v/>
      </c>
      <c r="D1566" s="41" t="str">
        <f>IF('Student Record'!K1563="","",'Student Record'!K1563)</f>
        <v/>
      </c>
      <c r="E1566" s="41" t="str">
        <f>IF('Student Record'!E1563="","",'Student Record'!E1563)</f>
        <v/>
      </c>
      <c r="F1566" s="41" t="str">
        <f>IF('Student Record'!G1563="","",'Student Record'!G1563)</f>
        <v/>
      </c>
      <c r="G1566" s="41" t="str">
        <f>IF('Student Record'!H1563="","",'Student Record'!H1563)</f>
        <v/>
      </c>
      <c r="H1566" s="44" t="str">
        <f>IF('Student Record'!J1563="","",'Student Record'!J1563)</f>
        <v/>
      </c>
      <c r="I1566" s="44" t="str">
        <f>IF('Student Record'!D1563="","",'Student Record'!D1563)</f>
        <v/>
      </c>
      <c r="J1566" s="35" t="str">
        <f>IF('Student Record'!T1563="","",'Student Record'!T1563)</f>
        <v/>
      </c>
      <c r="K1566" s="35" t="str">
        <f>IF('Student Record'!V1563="","",'Student Record'!V1563)</f>
        <v/>
      </c>
      <c r="L1566" s="40" t="str">
        <f>IF('Student Record'!W1563="","",'Student Record'!W1563)</f>
        <v/>
      </c>
    </row>
    <row r="1567" spans="1:12" ht="20.100000000000001" customHeight="1" x14ac:dyDescent="0.25">
      <c r="A1567" s="39" t="str">
        <f>IF(Table1[[#This Row],[Name of Student]]="","",ROWS($A$1:A1563))</f>
        <v/>
      </c>
      <c r="B1567" s="36" t="str">
        <f>IF('Student Record'!A1564="","",'Student Record'!A1564)&amp;" "&amp;IF('Student Record'!B1564="","",'Student Record'!B1564)</f>
        <v xml:space="preserve"> </v>
      </c>
      <c r="C1567" s="35" t="str">
        <f>IF('Student Record'!C1564="","",'Student Record'!C1564)</f>
        <v/>
      </c>
      <c r="D1567" s="41" t="str">
        <f>IF('Student Record'!K1564="","",'Student Record'!K1564)</f>
        <v/>
      </c>
      <c r="E1567" s="41" t="str">
        <f>IF('Student Record'!E1564="","",'Student Record'!E1564)</f>
        <v/>
      </c>
      <c r="F1567" s="41" t="str">
        <f>IF('Student Record'!G1564="","",'Student Record'!G1564)</f>
        <v/>
      </c>
      <c r="G1567" s="41" t="str">
        <f>IF('Student Record'!H1564="","",'Student Record'!H1564)</f>
        <v/>
      </c>
      <c r="H1567" s="44" t="str">
        <f>IF('Student Record'!J1564="","",'Student Record'!J1564)</f>
        <v/>
      </c>
      <c r="I1567" s="44" t="str">
        <f>IF('Student Record'!D1564="","",'Student Record'!D1564)</f>
        <v/>
      </c>
      <c r="J1567" s="35" t="str">
        <f>IF('Student Record'!T1564="","",'Student Record'!T1564)</f>
        <v/>
      </c>
      <c r="K1567" s="35" t="str">
        <f>IF('Student Record'!V1564="","",'Student Record'!V1564)</f>
        <v/>
      </c>
      <c r="L1567" s="40" t="str">
        <f>IF('Student Record'!W1564="","",'Student Record'!W1564)</f>
        <v/>
      </c>
    </row>
    <row r="1568" spans="1:12" ht="20.100000000000001" customHeight="1" x14ac:dyDescent="0.25">
      <c r="A1568" s="39" t="str">
        <f>IF(Table1[[#This Row],[Name of Student]]="","",ROWS($A$1:A1564))</f>
        <v/>
      </c>
      <c r="B1568" s="36" t="str">
        <f>IF('Student Record'!A1565="","",'Student Record'!A1565)&amp;" "&amp;IF('Student Record'!B1565="","",'Student Record'!B1565)</f>
        <v xml:space="preserve"> </v>
      </c>
      <c r="C1568" s="35" t="str">
        <f>IF('Student Record'!C1565="","",'Student Record'!C1565)</f>
        <v/>
      </c>
      <c r="D1568" s="41" t="str">
        <f>IF('Student Record'!K1565="","",'Student Record'!K1565)</f>
        <v/>
      </c>
      <c r="E1568" s="41" t="str">
        <f>IF('Student Record'!E1565="","",'Student Record'!E1565)</f>
        <v/>
      </c>
      <c r="F1568" s="41" t="str">
        <f>IF('Student Record'!G1565="","",'Student Record'!G1565)</f>
        <v/>
      </c>
      <c r="G1568" s="41" t="str">
        <f>IF('Student Record'!H1565="","",'Student Record'!H1565)</f>
        <v/>
      </c>
      <c r="H1568" s="44" t="str">
        <f>IF('Student Record'!J1565="","",'Student Record'!J1565)</f>
        <v/>
      </c>
      <c r="I1568" s="44" t="str">
        <f>IF('Student Record'!D1565="","",'Student Record'!D1565)</f>
        <v/>
      </c>
      <c r="J1568" s="35" t="str">
        <f>IF('Student Record'!T1565="","",'Student Record'!T1565)</f>
        <v/>
      </c>
      <c r="K1568" s="35" t="str">
        <f>IF('Student Record'!V1565="","",'Student Record'!V1565)</f>
        <v/>
      </c>
      <c r="L1568" s="40" t="str">
        <f>IF('Student Record'!W1565="","",'Student Record'!W1565)</f>
        <v/>
      </c>
    </row>
    <row r="1569" spans="1:12" ht="20.100000000000001" customHeight="1" x14ac:dyDescent="0.25">
      <c r="A1569" s="39" t="str">
        <f>IF(Table1[[#This Row],[Name of Student]]="","",ROWS($A$1:A1565))</f>
        <v/>
      </c>
      <c r="B1569" s="36" t="str">
        <f>IF('Student Record'!A1566="","",'Student Record'!A1566)&amp;" "&amp;IF('Student Record'!B1566="","",'Student Record'!B1566)</f>
        <v xml:space="preserve"> </v>
      </c>
      <c r="C1569" s="35" t="str">
        <f>IF('Student Record'!C1566="","",'Student Record'!C1566)</f>
        <v/>
      </c>
      <c r="D1569" s="41" t="str">
        <f>IF('Student Record'!K1566="","",'Student Record'!K1566)</f>
        <v/>
      </c>
      <c r="E1569" s="41" t="str">
        <f>IF('Student Record'!E1566="","",'Student Record'!E1566)</f>
        <v/>
      </c>
      <c r="F1569" s="41" t="str">
        <f>IF('Student Record'!G1566="","",'Student Record'!G1566)</f>
        <v/>
      </c>
      <c r="G1569" s="41" t="str">
        <f>IF('Student Record'!H1566="","",'Student Record'!H1566)</f>
        <v/>
      </c>
      <c r="H1569" s="44" t="str">
        <f>IF('Student Record'!J1566="","",'Student Record'!J1566)</f>
        <v/>
      </c>
      <c r="I1569" s="44" t="str">
        <f>IF('Student Record'!D1566="","",'Student Record'!D1566)</f>
        <v/>
      </c>
      <c r="J1569" s="35" t="str">
        <f>IF('Student Record'!T1566="","",'Student Record'!T1566)</f>
        <v/>
      </c>
      <c r="K1569" s="35" t="str">
        <f>IF('Student Record'!V1566="","",'Student Record'!V1566)</f>
        <v/>
      </c>
      <c r="L1569" s="40" t="str">
        <f>IF('Student Record'!W1566="","",'Student Record'!W1566)</f>
        <v/>
      </c>
    </row>
    <row r="1570" spans="1:12" ht="20.100000000000001" customHeight="1" x14ac:dyDescent="0.25">
      <c r="A1570" s="39" t="str">
        <f>IF(Table1[[#This Row],[Name of Student]]="","",ROWS($A$1:A1566))</f>
        <v/>
      </c>
      <c r="B1570" s="36" t="str">
        <f>IF('Student Record'!A1567="","",'Student Record'!A1567)&amp;" "&amp;IF('Student Record'!B1567="","",'Student Record'!B1567)</f>
        <v xml:space="preserve"> </v>
      </c>
      <c r="C1570" s="35" t="str">
        <f>IF('Student Record'!C1567="","",'Student Record'!C1567)</f>
        <v/>
      </c>
      <c r="D1570" s="41" t="str">
        <f>IF('Student Record'!K1567="","",'Student Record'!K1567)</f>
        <v/>
      </c>
      <c r="E1570" s="41" t="str">
        <f>IF('Student Record'!E1567="","",'Student Record'!E1567)</f>
        <v/>
      </c>
      <c r="F1570" s="41" t="str">
        <f>IF('Student Record'!G1567="","",'Student Record'!G1567)</f>
        <v/>
      </c>
      <c r="G1570" s="41" t="str">
        <f>IF('Student Record'!H1567="","",'Student Record'!H1567)</f>
        <v/>
      </c>
      <c r="H1570" s="44" t="str">
        <f>IF('Student Record'!J1567="","",'Student Record'!J1567)</f>
        <v/>
      </c>
      <c r="I1570" s="44" t="str">
        <f>IF('Student Record'!D1567="","",'Student Record'!D1567)</f>
        <v/>
      </c>
      <c r="J1570" s="35" t="str">
        <f>IF('Student Record'!T1567="","",'Student Record'!T1567)</f>
        <v/>
      </c>
      <c r="K1570" s="35" t="str">
        <f>IF('Student Record'!V1567="","",'Student Record'!V1567)</f>
        <v/>
      </c>
      <c r="L1570" s="40" t="str">
        <f>IF('Student Record'!W1567="","",'Student Record'!W1567)</f>
        <v/>
      </c>
    </row>
    <row r="1571" spans="1:12" ht="20.100000000000001" customHeight="1" x14ac:dyDescent="0.25">
      <c r="A1571" s="39" t="str">
        <f>IF(Table1[[#This Row],[Name of Student]]="","",ROWS($A$1:A1567))</f>
        <v/>
      </c>
      <c r="B1571" s="36" t="str">
        <f>IF('Student Record'!A1568="","",'Student Record'!A1568)&amp;" "&amp;IF('Student Record'!B1568="","",'Student Record'!B1568)</f>
        <v xml:space="preserve"> </v>
      </c>
      <c r="C1571" s="35" t="str">
        <f>IF('Student Record'!C1568="","",'Student Record'!C1568)</f>
        <v/>
      </c>
      <c r="D1571" s="41" t="str">
        <f>IF('Student Record'!K1568="","",'Student Record'!K1568)</f>
        <v/>
      </c>
      <c r="E1571" s="41" t="str">
        <f>IF('Student Record'!E1568="","",'Student Record'!E1568)</f>
        <v/>
      </c>
      <c r="F1571" s="41" t="str">
        <f>IF('Student Record'!G1568="","",'Student Record'!G1568)</f>
        <v/>
      </c>
      <c r="G1571" s="41" t="str">
        <f>IF('Student Record'!H1568="","",'Student Record'!H1568)</f>
        <v/>
      </c>
      <c r="H1571" s="44" t="str">
        <f>IF('Student Record'!J1568="","",'Student Record'!J1568)</f>
        <v/>
      </c>
      <c r="I1571" s="44" t="str">
        <f>IF('Student Record'!D1568="","",'Student Record'!D1568)</f>
        <v/>
      </c>
      <c r="J1571" s="35" t="str">
        <f>IF('Student Record'!T1568="","",'Student Record'!T1568)</f>
        <v/>
      </c>
      <c r="K1571" s="35" t="str">
        <f>IF('Student Record'!V1568="","",'Student Record'!V1568)</f>
        <v/>
      </c>
      <c r="L1571" s="40" t="str">
        <f>IF('Student Record'!W1568="","",'Student Record'!W1568)</f>
        <v/>
      </c>
    </row>
    <row r="1572" spans="1:12" ht="20.100000000000001" customHeight="1" x14ac:dyDescent="0.25">
      <c r="A1572" s="39" t="str">
        <f>IF(Table1[[#This Row],[Name of Student]]="","",ROWS($A$1:A1568))</f>
        <v/>
      </c>
      <c r="B1572" s="36" t="str">
        <f>IF('Student Record'!A1569="","",'Student Record'!A1569)&amp;" "&amp;IF('Student Record'!B1569="","",'Student Record'!B1569)</f>
        <v xml:space="preserve"> </v>
      </c>
      <c r="C1572" s="35" t="str">
        <f>IF('Student Record'!C1569="","",'Student Record'!C1569)</f>
        <v/>
      </c>
      <c r="D1572" s="41" t="str">
        <f>IF('Student Record'!K1569="","",'Student Record'!K1569)</f>
        <v/>
      </c>
      <c r="E1572" s="41" t="str">
        <f>IF('Student Record'!E1569="","",'Student Record'!E1569)</f>
        <v/>
      </c>
      <c r="F1572" s="41" t="str">
        <f>IF('Student Record'!G1569="","",'Student Record'!G1569)</f>
        <v/>
      </c>
      <c r="G1572" s="41" t="str">
        <f>IF('Student Record'!H1569="","",'Student Record'!H1569)</f>
        <v/>
      </c>
      <c r="H1572" s="44" t="str">
        <f>IF('Student Record'!J1569="","",'Student Record'!J1569)</f>
        <v/>
      </c>
      <c r="I1572" s="44" t="str">
        <f>IF('Student Record'!D1569="","",'Student Record'!D1569)</f>
        <v/>
      </c>
      <c r="J1572" s="35" t="str">
        <f>IF('Student Record'!T1569="","",'Student Record'!T1569)</f>
        <v/>
      </c>
      <c r="K1572" s="35" t="str">
        <f>IF('Student Record'!V1569="","",'Student Record'!V1569)</f>
        <v/>
      </c>
      <c r="L1572" s="40" t="str">
        <f>IF('Student Record'!W1569="","",'Student Record'!W1569)</f>
        <v/>
      </c>
    </row>
    <row r="1573" spans="1:12" ht="20.100000000000001" customHeight="1" x14ac:dyDescent="0.25">
      <c r="A1573" s="39" t="str">
        <f>IF(Table1[[#This Row],[Name of Student]]="","",ROWS($A$1:A1569))</f>
        <v/>
      </c>
      <c r="B1573" s="36" t="str">
        <f>IF('Student Record'!A1570="","",'Student Record'!A1570)&amp;" "&amp;IF('Student Record'!B1570="","",'Student Record'!B1570)</f>
        <v xml:space="preserve"> </v>
      </c>
      <c r="C1573" s="35" t="str">
        <f>IF('Student Record'!C1570="","",'Student Record'!C1570)</f>
        <v/>
      </c>
      <c r="D1573" s="41" t="str">
        <f>IF('Student Record'!K1570="","",'Student Record'!K1570)</f>
        <v/>
      </c>
      <c r="E1573" s="41" t="str">
        <f>IF('Student Record'!E1570="","",'Student Record'!E1570)</f>
        <v/>
      </c>
      <c r="F1573" s="41" t="str">
        <f>IF('Student Record'!G1570="","",'Student Record'!G1570)</f>
        <v/>
      </c>
      <c r="G1573" s="41" t="str">
        <f>IF('Student Record'!H1570="","",'Student Record'!H1570)</f>
        <v/>
      </c>
      <c r="H1573" s="44" t="str">
        <f>IF('Student Record'!J1570="","",'Student Record'!J1570)</f>
        <v/>
      </c>
      <c r="I1573" s="44" t="str">
        <f>IF('Student Record'!D1570="","",'Student Record'!D1570)</f>
        <v/>
      </c>
      <c r="J1573" s="35" t="str">
        <f>IF('Student Record'!T1570="","",'Student Record'!T1570)</f>
        <v/>
      </c>
      <c r="K1573" s="35" t="str">
        <f>IF('Student Record'!V1570="","",'Student Record'!V1570)</f>
        <v/>
      </c>
      <c r="L1573" s="40" t="str">
        <f>IF('Student Record'!W1570="","",'Student Record'!W1570)</f>
        <v/>
      </c>
    </row>
    <row r="1574" spans="1:12" ht="20.100000000000001" customHeight="1" x14ac:dyDescent="0.25">
      <c r="A1574" s="39" t="str">
        <f>IF(Table1[[#This Row],[Name of Student]]="","",ROWS($A$1:A1570))</f>
        <v/>
      </c>
      <c r="B1574" s="36" t="str">
        <f>IF('Student Record'!A1571="","",'Student Record'!A1571)&amp;" "&amp;IF('Student Record'!B1571="","",'Student Record'!B1571)</f>
        <v xml:space="preserve"> </v>
      </c>
      <c r="C1574" s="35" t="str">
        <f>IF('Student Record'!C1571="","",'Student Record'!C1571)</f>
        <v/>
      </c>
      <c r="D1574" s="41" t="str">
        <f>IF('Student Record'!K1571="","",'Student Record'!K1571)</f>
        <v/>
      </c>
      <c r="E1574" s="41" t="str">
        <f>IF('Student Record'!E1571="","",'Student Record'!E1571)</f>
        <v/>
      </c>
      <c r="F1574" s="41" t="str">
        <f>IF('Student Record'!G1571="","",'Student Record'!G1571)</f>
        <v/>
      </c>
      <c r="G1574" s="41" t="str">
        <f>IF('Student Record'!H1571="","",'Student Record'!H1571)</f>
        <v/>
      </c>
      <c r="H1574" s="44" t="str">
        <f>IF('Student Record'!J1571="","",'Student Record'!J1571)</f>
        <v/>
      </c>
      <c r="I1574" s="44" t="str">
        <f>IF('Student Record'!D1571="","",'Student Record'!D1571)</f>
        <v/>
      </c>
      <c r="J1574" s="35" t="str">
        <f>IF('Student Record'!T1571="","",'Student Record'!T1571)</f>
        <v/>
      </c>
      <c r="K1574" s="35" t="str">
        <f>IF('Student Record'!V1571="","",'Student Record'!V1571)</f>
        <v/>
      </c>
      <c r="L1574" s="40" t="str">
        <f>IF('Student Record'!W1571="","",'Student Record'!W1571)</f>
        <v/>
      </c>
    </row>
    <row r="1575" spans="1:12" ht="20.100000000000001" customHeight="1" x14ac:dyDescent="0.25">
      <c r="A1575" s="39" t="str">
        <f>IF(Table1[[#This Row],[Name of Student]]="","",ROWS($A$1:A1571))</f>
        <v/>
      </c>
      <c r="B1575" s="36" t="str">
        <f>IF('Student Record'!A1572="","",'Student Record'!A1572)&amp;" "&amp;IF('Student Record'!B1572="","",'Student Record'!B1572)</f>
        <v xml:space="preserve"> </v>
      </c>
      <c r="C1575" s="35" t="str">
        <f>IF('Student Record'!C1572="","",'Student Record'!C1572)</f>
        <v/>
      </c>
      <c r="D1575" s="41" t="str">
        <f>IF('Student Record'!K1572="","",'Student Record'!K1572)</f>
        <v/>
      </c>
      <c r="E1575" s="41" t="str">
        <f>IF('Student Record'!E1572="","",'Student Record'!E1572)</f>
        <v/>
      </c>
      <c r="F1575" s="41" t="str">
        <f>IF('Student Record'!G1572="","",'Student Record'!G1572)</f>
        <v/>
      </c>
      <c r="G1575" s="41" t="str">
        <f>IF('Student Record'!H1572="","",'Student Record'!H1572)</f>
        <v/>
      </c>
      <c r="H1575" s="44" t="str">
        <f>IF('Student Record'!J1572="","",'Student Record'!J1572)</f>
        <v/>
      </c>
      <c r="I1575" s="44" t="str">
        <f>IF('Student Record'!D1572="","",'Student Record'!D1572)</f>
        <v/>
      </c>
      <c r="J1575" s="35" t="str">
        <f>IF('Student Record'!T1572="","",'Student Record'!T1572)</f>
        <v/>
      </c>
      <c r="K1575" s="35" t="str">
        <f>IF('Student Record'!V1572="","",'Student Record'!V1572)</f>
        <v/>
      </c>
      <c r="L1575" s="40" t="str">
        <f>IF('Student Record'!W1572="","",'Student Record'!W1572)</f>
        <v/>
      </c>
    </row>
    <row r="1576" spans="1:12" ht="20.100000000000001" customHeight="1" x14ac:dyDescent="0.25">
      <c r="A1576" s="39" t="str">
        <f>IF(Table1[[#This Row],[Name of Student]]="","",ROWS($A$1:A1572))</f>
        <v/>
      </c>
      <c r="B1576" s="36" t="str">
        <f>IF('Student Record'!A1573="","",'Student Record'!A1573)&amp;" "&amp;IF('Student Record'!B1573="","",'Student Record'!B1573)</f>
        <v xml:space="preserve"> </v>
      </c>
      <c r="C1576" s="35" t="str">
        <f>IF('Student Record'!C1573="","",'Student Record'!C1573)</f>
        <v/>
      </c>
      <c r="D1576" s="41" t="str">
        <f>IF('Student Record'!K1573="","",'Student Record'!K1573)</f>
        <v/>
      </c>
      <c r="E1576" s="41" t="str">
        <f>IF('Student Record'!E1573="","",'Student Record'!E1573)</f>
        <v/>
      </c>
      <c r="F1576" s="41" t="str">
        <f>IF('Student Record'!G1573="","",'Student Record'!G1573)</f>
        <v/>
      </c>
      <c r="G1576" s="41" t="str">
        <f>IF('Student Record'!H1573="","",'Student Record'!H1573)</f>
        <v/>
      </c>
      <c r="H1576" s="44" t="str">
        <f>IF('Student Record'!J1573="","",'Student Record'!J1573)</f>
        <v/>
      </c>
      <c r="I1576" s="44" t="str">
        <f>IF('Student Record'!D1573="","",'Student Record'!D1573)</f>
        <v/>
      </c>
      <c r="J1576" s="35" t="str">
        <f>IF('Student Record'!T1573="","",'Student Record'!T1573)</f>
        <v/>
      </c>
      <c r="K1576" s="35" t="str">
        <f>IF('Student Record'!V1573="","",'Student Record'!V1573)</f>
        <v/>
      </c>
      <c r="L1576" s="40" t="str">
        <f>IF('Student Record'!W1573="","",'Student Record'!W1573)</f>
        <v/>
      </c>
    </row>
    <row r="1577" spans="1:12" ht="20.100000000000001" customHeight="1" x14ac:dyDescent="0.25">
      <c r="A1577" s="39" t="str">
        <f>IF(Table1[[#This Row],[Name of Student]]="","",ROWS($A$1:A1573))</f>
        <v/>
      </c>
      <c r="B1577" s="36" t="str">
        <f>IF('Student Record'!A1574="","",'Student Record'!A1574)&amp;" "&amp;IF('Student Record'!B1574="","",'Student Record'!B1574)</f>
        <v xml:space="preserve"> </v>
      </c>
      <c r="C1577" s="35" t="str">
        <f>IF('Student Record'!C1574="","",'Student Record'!C1574)</f>
        <v/>
      </c>
      <c r="D1577" s="41" t="str">
        <f>IF('Student Record'!K1574="","",'Student Record'!K1574)</f>
        <v/>
      </c>
      <c r="E1577" s="41" t="str">
        <f>IF('Student Record'!E1574="","",'Student Record'!E1574)</f>
        <v/>
      </c>
      <c r="F1577" s="41" t="str">
        <f>IF('Student Record'!G1574="","",'Student Record'!G1574)</f>
        <v/>
      </c>
      <c r="G1577" s="41" t="str">
        <f>IF('Student Record'!H1574="","",'Student Record'!H1574)</f>
        <v/>
      </c>
      <c r="H1577" s="44" t="str">
        <f>IF('Student Record'!J1574="","",'Student Record'!J1574)</f>
        <v/>
      </c>
      <c r="I1577" s="44" t="str">
        <f>IF('Student Record'!D1574="","",'Student Record'!D1574)</f>
        <v/>
      </c>
      <c r="J1577" s="35" t="str">
        <f>IF('Student Record'!T1574="","",'Student Record'!T1574)</f>
        <v/>
      </c>
      <c r="K1577" s="35" t="str">
        <f>IF('Student Record'!V1574="","",'Student Record'!V1574)</f>
        <v/>
      </c>
      <c r="L1577" s="40" t="str">
        <f>IF('Student Record'!W1574="","",'Student Record'!W1574)</f>
        <v/>
      </c>
    </row>
    <row r="1578" spans="1:12" ht="20.100000000000001" customHeight="1" x14ac:dyDescent="0.25">
      <c r="A1578" s="39" t="str">
        <f>IF(Table1[[#This Row],[Name of Student]]="","",ROWS($A$1:A1574))</f>
        <v/>
      </c>
      <c r="B1578" s="36" t="str">
        <f>IF('Student Record'!A1575="","",'Student Record'!A1575)&amp;" "&amp;IF('Student Record'!B1575="","",'Student Record'!B1575)</f>
        <v xml:space="preserve"> </v>
      </c>
      <c r="C1578" s="35" t="str">
        <f>IF('Student Record'!C1575="","",'Student Record'!C1575)</f>
        <v/>
      </c>
      <c r="D1578" s="41" t="str">
        <f>IF('Student Record'!K1575="","",'Student Record'!K1575)</f>
        <v/>
      </c>
      <c r="E1578" s="41" t="str">
        <f>IF('Student Record'!E1575="","",'Student Record'!E1575)</f>
        <v/>
      </c>
      <c r="F1578" s="41" t="str">
        <f>IF('Student Record'!G1575="","",'Student Record'!G1575)</f>
        <v/>
      </c>
      <c r="G1578" s="41" t="str">
        <f>IF('Student Record'!H1575="","",'Student Record'!H1575)</f>
        <v/>
      </c>
      <c r="H1578" s="44" t="str">
        <f>IF('Student Record'!J1575="","",'Student Record'!J1575)</f>
        <v/>
      </c>
      <c r="I1578" s="44" t="str">
        <f>IF('Student Record'!D1575="","",'Student Record'!D1575)</f>
        <v/>
      </c>
      <c r="J1578" s="35" t="str">
        <f>IF('Student Record'!T1575="","",'Student Record'!T1575)</f>
        <v/>
      </c>
      <c r="K1578" s="35" t="str">
        <f>IF('Student Record'!V1575="","",'Student Record'!V1575)</f>
        <v/>
      </c>
      <c r="L1578" s="40" t="str">
        <f>IF('Student Record'!W1575="","",'Student Record'!W1575)</f>
        <v/>
      </c>
    </row>
    <row r="1579" spans="1:12" ht="20.100000000000001" customHeight="1" x14ac:dyDescent="0.25">
      <c r="A1579" s="39" t="str">
        <f>IF(Table1[[#This Row],[Name of Student]]="","",ROWS($A$1:A1575))</f>
        <v/>
      </c>
      <c r="B1579" s="36" t="str">
        <f>IF('Student Record'!A1576="","",'Student Record'!A1576)&amp;" "&amp;IF('Student Record'!B1576="","",'Student Record'!B1576)</f>
        <v xml:space="preserve"> </v>
      </c>
      <c r="C1579" s="35" t="str">
        <f>IF('Student Record'!C1576="","",'Student Record'!C1576)</f>
        <v/>
      </c>
      <c r="D1579" s="41" t="str">
        <f>IF('Student Record'!K1576="","",'Student Record'!K1576)</f>
        <v/>
      </c>
      <c r="E1579" s="41" t="str">
        <f>IF('Student Record'!E1576="","",'Student Record'!E1576)</f>
        <v/>
      </c>
      <c r="F1579" s="41" t="str">
        <f>IF('Student Record'!G1576="","",'Student Record'!G1576)</f>
        <v/>
      </c>
      <c r="G1579" s="41" t="str">
        <f>IF('Student Record'!H1576="","",'Student Record'!H1576)</f>
        <v/>
      </c>
      <c r="H1579" s="44" t="str">
        <f>IF('Student Record'!J1576="","",'Student Record'!J1576)</f>
        <v/>
      </c>
      <c r="I1579" s="44" t="str">
        <f>IF('Student Record'!D1576="","",'Student Record'!D1576)</f>
        <v/>
      </c>
      <c r="J1579" s="35" t="str">
        <f>IF('Student Record'!T1576="","",'Student Record'!T1576)</f>
        <v/>
      </c>
      <c r="K1579" s="35" t="str">
        <f>IF('Student Record'!V1576="","",'Student Record'!V1576)</f>
        <v/>
      </c>
      <c r="L1579" s="40" t="str">
        <f>IF('Student Record'!W1576="","",'Student Record'!W1576)</f>
        <v/>
      </c>
    </row>
    <row r="1580" spans="1:12" ht="20.100000000000001" customHeight="1" x14ac:dyDescent="0.25">
      <c r="A1580" s="39" t="str">
        <f>IF(Table1[[#This Row],[Name of Student]]="","",ROWS($A$1:A1576))</f>
        <v/>
      </c>
      <c r="B1580" s="36" t="str">
        <f>IF('Student Record'!A1577="","",'Student Record'!A1577)&amp;" "&amp;IF('Student Record'!B1577="","",'Student Record'!B1577)</f>
        <v xml:space="preserve"> </v>
      </c>
      <c r="C1580" s="35" t="str">
        <f>IF('Student Record'!C1577="","",'Student Record'!C1577)</f>
        <v/>
      </c>
      <c r="D1580" s="41" t="str">
        <f>IF('Student Record'!K1577="","",'Student Record'!K1577)</f>
        <v/>
      </c>
      <c r="E1580" s="41" t="str">
        <f>IF('Student Record'!E1577="","",'Student Record'!E1577)</f>
        <v/>
      </c>
      <c r="F1580" s="41" t="str">
        <f>IF('Student Record'!G1577="","",'Student Record'!G1577)</f>
        <v/>
      </c>
      <c r="G1580" s="41" t="str">
        <f>IF('Student Record'!H1577="","",'Student Record'!H1577)</f>
        <v/>
      </c>
      <c r="H1580" s="44" t="str">
        <f>IF('Student Record'!J1577="","",'Student Record'!J1577)</f>
        <v/>
      </c>
      <c r="I1580" s="44" t="str">
        <f>IF('Student Record'!D1577="","",'Student Record'!D1577)</f>
        <v/>
      </c>
      <c r="J1580" s="35" t="str">
        <f>IF('Student Record'!T1577="","",'Student Record'!T1577)</f>
        <v/>
      </c>
      <c r="K1580" s="35" t="str">
        <f>IF('Student Record'!V1577="","",'Student Record'!V1577)</f>
        <v/>
      </c>
      <c r="L1580" s="40" t="str">
        <f>IF('Student Record'!W1577="","",'Student Record'!W1577)</f>
        <v/>
      </c>
    </row>
    <row r="1581" spans="1:12" ht="20.100000000000001" customHeight="1" x14ac:dyDescent="0.25">
      <c r="A1581" s="39" t="str">
        <f>IF(Table1[[#This Row],[Name of Student]]="","",ROWS($A$1:A1577))</f>
        <v/>
      </c>
      <c r="B1581" s="36" t="str">
        <f>IF('Student Record'!A1578="","",'Student Record'!A1578)&amp;" "&amp;IF('Student Record'!B1578="","",'Student Record'!B1578)</f>
        <v xml:space="preserve"> </v>
      </c>
      <c r="C1581" s="35" t="str">
        <f>IF('Student Record'!C1578="","",'Student Record'!C1578)</f>
        <v/>
      </c>
      <c r="D1581" s="41" t="str">
        <f>IF('Student Record'!K1578="","",'Student Record'!K1578)</f>
        <v/>
      </c>
      <c r="E1581" s="41" t="str">
        <f>IF('Student Record'!E1578="","",'Student Record'!E1578)</f>
        <v/>
      </c>
      <c r="F1581" s="41" t="str">
        <f>IF('Student Record'!G1578="","",'Student Record'!G1578)</f>
        <v/>
      </c>
      <c r="G1581" s="41" t="str">
        <f>IF('Student Record'!H1578="","",'Student Record'!H1578)</f>
        <v/>
      </c>
      <c r="H1581" s="44" t="str">
        <f>IF('Student Record'!J1578="","",'Student Record'!J1578)</f>
        <v/>
      </c>
      <c r="I1581" s="44" t="str">
        <f>IF('Student Record'!D1578="","",'Student Record'!D1578)</f>
        <v/>
      </c>
      <c r="J1581" s="35" t="str">
        <f>IF('Student Record'!T1578="","",'Student Record'!T1578)</f>
        <v/>
      </c>
      <c r="K1581" s="35" t="str">
        <f>IF('Student Record'!V1578="","",'Student Record'!V1578)</f>
        <v/>
      </c>
      <c r="L1581" s="40" t="str">
        <f>IF('Student Record'!W1578="","",'Student Record'!W1578)</f>
        <v/>
      </c>
    </row>
    <row r="1582" spans="1:12" ht="20.100000000000001" customHeight="1" x14ac:dyDescent="0.25">
      <c r="A1582" s="39" t="str">
        <f>IF(Table1[[#This Row],[Name of Student]]="","",ROWS($A$1:A1578))</f>
        <v/>
      </c>
      <c r="B1582" s="36" t="str">
        <f>IF('Student Record'!A1579="","",'Student Record'!A1579)&amp;" "&amp;IF('Student Record'!B1579="","",'Student Record'!B1579)</f>
        <v xml:space="preserve"> </v>
      </c>
      <c r="C1582" s="35" t="str">
        <f>IF('Student Record'!C1579="","",'Student Record'!C1579)</f>
        <v/>
      </c>
      <c r="D1582" s="41" t="str">
        <f>IF('Student Record'!K1579="","",'Student Record'!K1579)</f>
        <v/>
      </c>
      <c r="E1582" s="41" t="str">
        <f>IF('Student Record'!E1579="","",'Student Record'!E1579)</f>
        <v/>
      </c>
      <c r="F1582" s="41" t="str">
        <f>IF('Student Record'!G1579="","",'Student Record'!G1579)</f>
        <v/>
      </c>
      <c r="G1582" s="41" t="str">
        <f>IF('Student Record'!H1579="","",'Student Record'!H1579)</f>
        <v/>
      </c>
      <c r="H1582" s="44" t="str">
        <f>IF('Student Record'!J1579="","",'Student Record'!J1579)</f>
        <v/>
      </c>
      <c r="I1582" s="44" t="str">
        <f>IF('Student Record'!D1579="","",'Student Record'!D1579)</f>
        <v/>
      </c>
      <c r="J1582" s="35" t="str">
        <f>IF('Student Record'!T1579="","",'Student Record'!T1579)</f>
        <v/>
      </c>
      <c r="K1582" s="35" t="str">
        <f>IF('Student Record'!V1579="","",'Student Record'!V1579)</f>
        <v/>
      </c>
      <c r="L1582" s="40" t="str">
        <f>IF('Student Record'!W1579="","",'Student Record'!W1579)</f>
        <v/>
      </c>
    </row>
    <row r="1583" spans="1:12" ht="20.100000000000001" customHeight="1" x14ac:dyDescent="0.25">
      <c r="A1583" s="39" t="str">
        <f>IF(Table1[[#This Row],[Name of Student]]="","",ROWS($A$1:A1579))</f>
        <v/>
      </c>
      <c r="B1583" s="36" t="str">
        <f>IF('Student Record'!A1580="","",'Student Record'!A1580)&amp;" "&amp;IF('Student Record'!B1580="","",'Student Record'!B1580)</f>
        <v xml:space="preserve"> </v>
      </c>
      <c r="C1583" s="35" t="str">
        <f>IF('Student Record'!C1580="","",'Student Record'!C1580)</f>
        <v/>
      </c>
      <c r="D1583" s="41" t="str">
        <f>IF('Student Record'!K1580="","",'Student Record'!K1580)</f>
        <v/>
      </c>
      <c r="E1583" s="41" t="str">
        <f>IF('Student Record'!E1580="","",'Student Record'!E1580)</f>
        <v/>
      </c>
      <c r="F1583" s="41" t="str">
        <f>IF('Student Record'!G1580="","",'Student Record'!G1580)</f>
        <v/>
      </c>
      <c r="G1583" s="41" t="str">
        <f>IF('Student Record'!H1580="","",'Student Record'!H1580)</f>
        <v/>
      </c>
      <c r="H1583" s="44" t="str">
        <f>IF('Student Record'!J1580="","",'Student Record'!J1580)</f>
        <v/>
      </c>
      <c r="I1583" s="44" t="str">
        <f>IF('Student Record'!D1580="","",'Student Record'!D1580)</f>
        <v/>
      </c>
      <c r="J1583" s="35" t="str">
        <f>IF('Student Record'!T1580="","",'Student Record'!T1580)</f>
        <v/>
      </c>
      <c r="K1583" s="35" t="str">
        <f>IF('Student Record'!V1580="","",'Student Record'!V1580)</f>
        <v/>
      </c>
      <c r="L1583" s="40" t="str">
        <f>IF('Student Record'!W1580="","",'Student Record'!W1580)</f>
        <v/>
      </c>
    </row>
    <row r="1584" spans="1:12" ht="20.100000000000001" customHeight="1" x14ac:dyDescent="0.25">
      <c r="A1584" s="39" t="str">
        <f>IF(Table1[[#This Row],[Name of Student]]="","",ROWS($A$1:A1580))</f>
        <v/>
      </c>
      <c r="B1584" s="36" t="str">
        <f>IF('Student Record'!A1581="","",'Student Record'!A1581)&amp;" "&amp;IF('Student Record'!B1581="","",'Student Record'!B1581)</f>
        <v xml:space="preserve"> </v>
      </c>
      <c r="C1584" s="35" t="str">
        <f>IF('Student Record'!C1581="","",'Student Record'!C1581)</f>
        <v/>
      </c>
      <c r="D1584" s="41" t="str">
        <f>IF('Student Record'!K1581="","",'Student Record'!K1581)</f>
        <v/>
      </c>
      <c r="E1584" s="41" t="str">
        <f>IF('Student Record'!E1581="","",'Student Record'!E1581)</f>
        <v/>
      </c>
      <c r="F1584" s="41" t="str">
        <f>IF('Student Record'!G1581="","",'Student Record'!G1581)</f>
        <v/>
      </c>
      <c r="G1584" s="41" t="str">
        <f>IF('Student Record'!H1581="","",'Student Record'!H1581)</f>
        <v/>
      </c>
      <c r="H1584" s="44" t="str">
        <f>IF('Student Record'!J1581="","",'Student Record'!J1581)</f>
        <v/>
      </c>
      <c r="I1584" s="44" t="str">
        <f>IF('Student Record'!D1581="","",'Student Record'!D1581)</f>
        <v/>
      </c>
      <c r="J1584" s="35" t="str">
        <f>IF('Student Record'!T1581="","",'Student Record'!T1581)</f>
        <v/>
      </c>
      <c r="K1584" s="35" t="str">
        <f>IF('Student Record'!V1581="","",'Student Record'!V1581)</f>
        <v/>
      </c>
      <c r="L1584" s="40" t="str">
        <f>IF('Student Record'!W1581="","",'Student Record'!W1581)</f>
        <v/>
      </c>
    </row>
    <row r="1585" spans="1:12" ht="20.100000000000001" customHeight="1" x14ac:dyDescent="0.25">
      <c r="A1585" s="39" t="str">
        <f>IF(Table1[[#This Row],[Name of Student]]="","",ROWS($A$1:A1581))</f>
        <v/>
      </c>
      <c r="B1585" s="36" t="str">
        <f>IF('Student Record'!A1582="","",'Student Record'!A1582)&amp;" "&amp;IF('Student Record'!B1582="","",'Student Record'!B1582)</f>
        <v xml:space="preserve"> </v>
      </c>
      <c r="C1585" s="35" t="str">
        <f>IF('Student Record'!C1582="","",'Student Record'!C1582)</f>
        <v/>
      </c>
      <c r="D1585" s="41" t="str">
        <f>IF('Student Record'!K1582="","",'Student Record'!K1582)</f>
        <v/>
      </c>
      <c r="E1585" s="41" t="str">
        <f>IF('Student Record'!E1582="","",'Student Record'!E1582)</f>
        <v/>
      </c>
      <c r="F1585" s="41" t="str">
        <f>IF('Student Record'!G1582="","",'Student Record'!G1582)</f>
        <v/>
      </c>
      <c r="G1585" s="41" t="str">
        <f>IF('Student Record'!H1582="","",'Student Record'!H1582)</f>
        <v/>
      </c>
      <c r="H1585" s="44" t="str">
        <f>IF('Student Record'!J1582="","",'Student Record'!J1582)</f>
        <v/>
      </c>
      <c r="I1585" s="44" t="str">
        <f>IF('Student Record'!D1582="","",'Student Record'!D1582)</f>
        <v/>
      </c>
      <c r="J1585" s="35" t="str">
        <f>IF('Student Record'!T1582="","",'Student Record'!T1582)</f>
        <v/>
      </c>
      <c r="K1585" s="35" t="str">
        <f>IF('Student Record'!V1582="","",'Student Record'!V1582)</f>
        <v/>
      </c>
      <c r="L1585" s="40" t="str">
        <f>IF('Student Record'!W1582="","",'Student Record'!W1582)</f>
        <v/>
      </c>
    </row>
    <row r="1586" spans="1:12" ht="20.100000000000001" customHeight="1" x14ac:dyDescent="0.25">
      <c r="A1586" s="39" t="str">
        <f>IF(Table1[[#This Row],[Name of Student]]="","",ROWS($A$1:A1582))</f>
        <v/>
      </c>
      <c r="B1586" s="36" t="str">
        <f>IF('Student Record'!A1583="","",'Student Record'!A1583)&amp;" "&amp;IF('Student Record'!B1583="","",'Student Record'!B1583)</f>
        <v xml:space="preserve"> </v>
      </c>
      <c r="C1586" s="35" t="str">
        <f>IF('Student Record'!C1583="","",'Student Record'!C1583)</f>
        <v/>
      </c>
      <c r="D1586" s="41" t="str">
        <f>IF('Student Record'!K1583="","",'Student Record'!K1583)</f>
        <v/>
      </c>
      <c r="E1586" s="41" t="str">
        <f>IF('Student Record'!E1583="","",'Student Record'!E1583)</f>
        <v/>
      </c>
      <c r="F1586" s="41" t="str">
        <f>IF('Student Record'!G1583="","",'Student Record'!G1583)</f>
        <v/>
      </c>
      <c r="G1586" s="41" t="str">
        <f>IF('Student Record'!H1583="","",'Student Record'!H1583)</f>
        <v/>
      </c>
      <c r="H1586" s="44" t="str">
        <f>IF('Student Record'!J1583="","",'Student Record'!J1583)</f>
        <v/>
      </c>
      <c r="I1586" s="44" t="str">
        <f>IF('Student Record'!D1583="","",'Student Record'!D1583)</f>
        <v/>
      </c>
      <c r="J1586" s="35" t="str">
        <f>IF('Student Record'!T1583="","",'Student Record'!T1583)</f>
        <v/>
      </c>
      <c r="K1586" s="35" t="str">
        <f>IF('Student Record'!V1583="","",'Student Record'!V1583)</f>
        <v/>
      </c>
      <c r="L1586" s="40" t="str">
        <f>IF('Student Record'!W1583="","",'Student Record'!W1583)</f>
        <v/>
      </c>
    </row>
    <row r="1587" spans="1:12" ht="20.100000000000001" customHeight="1" x14ac:dyDescent="0.25">
      <c r="A1587" s="39" t="str">
        <f>IF(Table1[[#This Row],[Name of Student]]="","",ROWS($A$1:A1583))</f>
        <v/>
      </c>
      <c r="B1587" s="36" t="str">
        <f>IF('Student Record'!A1584="","",'Student Record'!A1584)&amp;" "&amp;IF('Student Record'!B1584="","",'Student Record'!B1584)</f>
        <v xml:space="preserve"> </v>
      </c>
      <c r="C1587" s="35" t="str">
        <f>IF('Student Record'!C1584="","",'Student Record'!C1584)</f>
        <v/>
      </c>
      <c r="D1587" s="41" t="str">
        <f>IF('Student Record'!K1584="","",'Student Record'!K1584)</f>
        <v/>
      </c>
      <c r="E1587" s="41" t="str">
        <f>IF('Student Record'!E1584="","",'Student Record'!E1584)</f>
        <v/>
      </c>
      <c r="F1587" s="41" t="str">
        <f>IF('Student Record'!G1584="","",'Student Record'!G1584)</f>
        <v/>
      </c>
      <c r="G1587" s="41" t="str">
        <f>IF('Student Record'!H1584="","",'Student Record'!H1584)</f>
        <v/>
      </c>
      <c r="H1587" s="44" t="str">
        <f>IF('Student Record'!J1584="","",'Student Record'!J1584)</f>
        <v/>
      </c>
      <c r="I1587" s="44" t="str">
        <f>IF('Student Record'!D1584="","",'Student Record'!D1584)</f>
        <v/>
      </c>
      <c r="J1587" s="35" t="str">
        <f>IF('Student Record'!T1584="","",'Student Record'!T1584)</f>
        <v/>
      </c>
      <c r="K1587" s="35" t="str">
        <f>IF('Student Record'!V1584="","",'Student Record'!V1584)</f>
        <v/>
      </c>
      <c r="L1587" s="40" t="str">
        <f>IF('Student Record'!W1584="","",'Student Record'!W1584)</f>
        <v/>
      </c>
    </row>
    <row r="1588" spans="1:12" ht="20.100000000000001" customHeight="1" x14ac:dyDescent="0.25">
      <c r="A1588" s="39" t="str">
        <f>IF(Table1[[#This Row],[Name of Student]]="","",ROWS($A$1:A1584))</f>
        <v/>
      </c>
      <c r="B1588" s="36" t="str">
        <f>IF('Student Record'!A1585="","",'Student Record'!A1585)&amp;" "&amp;IF('Student Record'!B1585="","",'Student Record'!B1585)</f>
        <v xml:space="preserve"> </v>
      </c>
      <c r="C1588" s="35" t="str">
        <f>IF('Student Record'!C1585="","",'Student Record'!C1585)</f>
        <v/>
      </c>
      <c r="D1588" s="41" t="str">
        <f>IF('Student Record'!K1585="","",'Student Record'!K1585)</f>
        <v/>
      </c>
      <c r="E1588" s="41" t="str">
        <f>IF('Student Record'!E1585="","",'Student Record'!E1585)</f>
        <v/>
      </c>
      <c r="F1588" s="41" t="str">
        <f>IF('Student Record'!G1585="","",'Student Record'!G1585)</f>
        <v/>
      </c>
      <c r="G1588" s="41" t="str">
        <f>IF('Student Record'!H1585="","",'Student Record'!H1585)</f>
        <v/>
      </c>
      <c r="H1588" s="44" t="str">
        <f>IF('Student Record'!J1585="","",'Student Record'!J1585)</f>
        <v/>
      </c>
      <c r="I1588" s="44" t="str">
        <f>IF('Student Record'!D1585="","",'Student Record'!D1585)</f>
        <v/>
      </c>
      <c r="J1588" s="35" t="str">
        <f>IF('Student Record'!T1585="","",'Student Record'!T1585)</f>
        <v/>
      </c>
      <c r="K1588" s="35" t="str">
        <f>IF('Student Record'!V1585="","",'Student Record'!V1585)</f>
        <v/>
      </c>
      <c r="L1588" s="40" t="str">
        <f>IF('Student Record'!W1585="","",'Student Record'!W1585)</f>
        <v/>
      </c>
    </row>
    <row r="1589" spans="1:12" ht="20.100000000000001" customHeight="1" x14ac:dyDescent="0.25">
      <c r="A1589" s="39" t="str">
        <f>IF(Table1[[#This Row],[Name of Student]]="","",ROWS($A$1:A1585))</f>
        <v/>
      </c>
      <c r="B1589" s="36" t="str">
        <f>IF('Student Record'!A1586="","",'Student Record'!A1586)&amp;" "&amp;IF('Student Record'!B1586="","",'Student Record'!B1586)</f>
        <v xml:space="preserve"> </v>
      </c>
      <c r="C1589" s="35" t="str">
        <f>IF('Student Record'!C1586="","",'Student Record'!C1586)</f>
        <v/>
      </c>
      <c r="D1589" s="41" t="str">
        <f>IF('Student Record'!K1586="","",'Student Record'!K1586)</f>
        <v/>
      </c>
      <c r="E1589" s="41" t="str">
        <f>IF('Student Record'!E1586="","",'Student Record'!E1586)</f>
        <v/>
      </c>
      <c r="F1589" s="41" t="str">
        <f>IF('Student Record'!G1586="","",'Student Record'!G1586)</f>
        <v/>
      </c>
      <c r="G1589" s="41" t="str">
        <f>IF('Student Record'!H1586="","",'Student Record'!H1586)</f>
        <v/>
      </c>
      <c r="H1589" s="44" t="str">
        <f>IF('Student Record'!J1586="","",'Student Record'!J1586)</f>
        <v/>
      </c>
      <c r="I1589" s="44" t="str">
        <f>IF('Student Record'!D1586="","",'Student Record'!D1586)</f>
        <v/>
      </c>
      <c r="J1589" s="35" t="str">
        <f>IF('Student Record'!T1586="","",'Student Record'!T1586)</f>
        <v/>
      </c>
      <c r="K1589" s="35" t="str">
        <f>IF('Student Record'!V1586="","",'Student Record'!V1586)</f>
        <v/>
      </c>
      <c r="L1589" s="40" t="str">
        <f>IF('Student Record'!W1586="","",'Student Record'!W1586)</f>
        <v/>
      </c>
    </row>
    <row r="1590" spans="1:12" ht="20.100000000000001" customHeight="1" x14ac:dyDescent="0.25">
      <c r="A1590" s="39" t="str">
        <f>IF(Table1[[#This Row],[Name of Student]]="","",ROWS($A$1:A1586))</f>
        <v/>
      </c>
      <c r="B1590" s="36" t="str">
        <f>IF('Student Record'!A1587="","",'Student Record'!A1587)&amp;" "&amp;IF('Student Record'!B1587="","",'Student Record'!B1587)</f>
        <v xml:space="preserve"> </v>
      </c>
      <c r="C1590" s="35" t="str">
        <f>IF('Student Record'!C1587="","",'Student Record'!C1587)</f>
        <v/>
      </c>
      <c r="D1590" s="41" t="str">
        <f>IF('Student Record'!K1587="","",'Student Record'!K1587)</f>
        <v/>
      </c>
      <c r="E1590" s="41" t="str">
        <f>IF('Student Record'!E1587="","",'Student Record'!E1587)</f>
        <v/>
      </c>
      <c r="F1590" s="41" t="str">
        <f>IF('Student Record'!G1587="","",'Student Record'!G1587)</f>
        <v/>
      </c>
      <c r="G1590" s="41" t="str">
        <f>IF('Student Record'!H1587="","",'Student Record'!H1587)</f>
        <v/>
      </c>
      <c r="H1590" s="44" t="str">
        <f>IF('Student Record'!J1587="","",'Student Record'!J1587)</f>
        <v/>
      </c>
      <c r="I1590" s="44" t="str">
        <f>IF('Student Record'!D1587="","",'Student Record'!D1587)</f>
        <v/>
      </c>
      <c r="J1590" s="35" t="str">
        <f>IF('Student Record'!T1587="","",'Student Record'!T1587)</f>
        <v/>
      </c>
      <c r="K1590" s="35" t="str">
        <f>IF('Student Record'!V1587="","",'Student Record'!V1587)</f>
        <v/>
      </c>
      <c r="L1590" s="40" t="str">
        <f>IF('Student Record'!W1587="","",'Student Record'!W1587)</f>
        <v/>
      </c>
    </row>
    <row r="1591" spans="1:12" ht="20.100000000000001" customHeight="1" x14ac:dyDescent="0.25">
      <c r="A1591" s="39" t="str">
        <f>IF(Table1[[#This Row],[Name of Student]]="","",ROWS($A$1:A1587))</f>
        <v/>
      </c>
      <c r="B1591" s="36" t="str">
        <f>IF('Student Record'!A1588="","",'Student Record'!A1588)&amp;" "&amp;IF('Student Record'!B1588="","",'Student Record'!B1588)</f>
        <v xml:space="preserve"> </v>
      </c>
      <c r="C1591" s="35" t="str">
        <f>IF('Student Record'!C1588="","",'Student Record'!C1588)</f>
        <v/>
      </c>
      <c r="D1591" s="41" t="str">
        <f>IF('Student Record'!K1588="","",'Student Record'!K1588)</f>
        <v/>
      </c>
      <c r="E1591" s="41" t="str">
        <f>IF('Student Record'!E1588="","",'Student Record'!E1588)</f>
        <v/>
      </c>
      <c r="F1591" s="41" t="str">
        <f>IF('Student Record'!G1588="","",'Student Record'!G1588)</f>
        <v/>
      </c>
      <c r="G1591" s="41" t="str">
        <f>IF('Student Record'!H1588="","",'Student Record'!H1588)</f>
        <v/>
      </c>
      <c r="H1591" s="44" t="str">
        <f>IF('Student Record'!J1588="","",'Student Record'!J1588)</f>
        <v/>
      </c>
      <c r="I1591" s="44" t="str">
        <f>IF('Student Record'!D1588="","",'Student Record'!D1588)</f>
        <v/>
      </c>
      <c r="J1591" s="35" t="str">
        <f>IF('Student Record'!T1588="","",'Student Record'!T1588)</f>
        <v/>
      </c>
      <c r="K1591" s="35" t="str">
        <f>IF('Student Record'!V1588="","",'Student Record'!V1588)</f>
        <v/>
      </c>
      <c r="L1591" s="40" t="str">
        <f>IF('Student Record'!W1588="","",'Student Record'!W1588)</f>
        <v/>
      </c>
    </row>
    <row r="1592" spans="1:12" ht="20.100000000000001" customHeight="1" x14ac:dyDescent="0.25">
      <c r="A1592" s="39" t="str">
        <f>IF(Table1[[#This Row],[Name of Student]]="","",ROWS($A$1:A1588))</f>
        <v/>
      </c>
      <c r="B1592" s="36" t="str">
        <f>IF('Student Record'!A1589="","",'Student Record'!A1589)&amp;" "&amp;IF('Student Record'!B1589="","",'Student Record'!B1589)</f>
        <v xml:space="preserve"> </v>
      </c>
      <c r="C1592" s="35" t="str">
        <f>IF('Student Record'!C1589="","",'Student Record'!C1589)</f>
        <v/>
      </c>
      <c r="D1592" s="41" t="str">
        <f>IF('Student Record'!K1589="","",'Student Record'!K1589)</f>
        <v/>
      </c>
      <c r="E1592" s="41" t="str">
        <f>IF('Student Record'!E1589="","",'Student Record'!E1589)</f>
        <v/>
      </c>
      <c r="F1592" s="41" t="str">
        <f>IF('Student Record'!G1589="","",'Student Record'!G1589)</f>
        <v/>
      </c>
      <c r="G1592" s="41" t="str">
        <f>IF('Student Record'!H1589="","",'Student Record'!H1589)</f>
        <v/>
      </c>
      <c r="H1592" s="44" t="str">
        <f>IF('Student Record'!J1589="","",'Student Record'!J1589)</f>
        <v/>
      </c>
      <c r="I1592" s="44" t="str">
        <f>IF('Student Record'!D1589="","",'Student Record'!D1589)</f>
        <v/>
      </c>
      <c r="J1592" s="35" t="str">
        <f>IF('Student Record'!T1589="","",'Student Record'!T1589)</f>
        <v/>
      </c>
      <c r="K1592" s="35" t="str">
        <f>IF('Student Record'!V1589="","",'Student Record'!V1589)</f>
        <v/>
      </c>
      <c r="L1592" s="40" t="str">
        <f>IF('Student Record'!W1589="","",'Student Record'!W1589)</f>
        <v/>
      </c>
    </row>
    <row r="1593" spans="1:12" ht="20.100000000000001" customHeight="1" x14ac:dyDescent="0.25">
      <c r="A1593" s="39" t="str">
        <f>IF(Table1[[#This Row],[Name of Student]]="","",ROWS($A$1:A1589))</f>
        <v/>
      </c>
      <c r="B1593" s="36" t="str">
        <f>IF('Student Record'!A1590="","",'Student Record'!A1590)&amp;" "&amp;IF('Student Record'!B1590="","",'Student Record'!B1590)</f>
        <v xml:space="preserve"> </v>
      </c>
      <c r="C1593" s="35" t="str">
        <f>IF('Student Record'!C1590="","",'Student Record'!C1590)</f>
        <v/>
      </c>
      <c r="D1593" s="41" t="str">
        <f>IF('Student Record'!K1590="","",'Student Record'!K1590)</f>
        <v/>
      </c>
      <c r="E1593" s="41" t="str">
        <f>IF('Student Record'!E1590="","",'Student Record'!E1590)</f>
        <v/>
      </c>
      <c r="F1593" s="41" t="str">
        <f>IF('Student Record'!G1590="","",'Student Record'!G1590)</f>
        <v/>
      </c>
      <c r="G1593" s="41" t="str">
        <f>IF('Student Record'!H1590="","",'Student Record'!H1590)</f>
        <v/>
      </c>
      <c r="H1593" s="44" t="str">
        <f>IF('Student Record'!J1590="","",'Student Record'!J1590)</f>
        <v/>
      </c>
      <c r="I1593" s="44" t="str">
        <f>IF('Student Record'!D1590="","",'Student Record'!D1590)</f>
        <v/>
      </c>
      <c r="J1593" s="35" t="str">
        <f>IF('Student Record'!T1590="","",'Student Record'!T1590)</f>
        <v/>
      </c>
      <c r="K1593" s="35" t="str">
        <f>IF('Student Record'!V1590="","",'Student Record'!V1590)</f>
        <v/>
      </c>
      <c r="L1593" s="40" t="str">
        <f>IF('Student Record'!W1590="","",'Student Record'!W1590)</f>
        <v/>
      </c>
    </row>
    <row r="1594" spans="1:12" ht="20.100000000000001" customHeight="1" x14ac:dyDescent="0.25">
      <c r="A1594" s="39" t="str">
        <f>IF(Table1[[#This Row],[Name of Student]]="","",ROWS($A$1:A1590))</f>
        <v/>
      </c>
      <c r="B1594" s="36" t="str">
        <f>IF('Student Record'!A1591="","",'Student Record'!A1591)&amp;" "&amp;IF('Student Record'!B1591="","",'Student Record'!B1591)</f>
        <v xml:space="preserve"> </v>
      </c>
      <c r="C1594" s="35" t="str">
        <f>IF('Student Record'!C1591="","",'Student Record'!C1591)</f>
        <v/>
      </c>
      <c r="D1594" s="41" t="str">
        <f>IF('Student Record'!K1591="","",'Student Record'!K1591)</f>
        <v/>
      </c>
      <c r="E1594" s="41" t="str">
        <f>IF('Student Record'!E1591="","",'Student Record'!E1591)</f>
        <v/>
      </c>
      <c r="F1594" s="41" t="str">
        <f>IF('Student Record'!G1591="","",'Student Record'!G1591)</f>
        <v/>
      </c>
      <c r="G1594" s="41" t="str">
        <f>IF('Student Record'!H1591="","",'Student Record'!H1591)</f>
        <v/>
      </c>
      <c r="H1594" s="44" t="str">
        <f>IF('Student Record'!J1591="","",'Student Record'!J1591)</f>
        <v/>
      </c>
      <c r="I1594" s="44" t="str">
        <f>IF('Student Record'!D1591="","",'Student Record'!D1591)</f>
        <v/>
      </c>
      <c r="J1594" s="35" t="str">
        <f>IF('Student Record'!T1591="","",'Student Record'!T1591)</f>
        <v/>
      </c>
      <c r="K1594" s="35" t="str">
        <f>IF('Student Record'!V1591="","",'Student Record'!V1591)</f>
        <v/>
      </c>
      <c r="L1594" s="40" t="str">
        <f>IF('Student Record'!W1591="","",'Student Record'!W1591)</f>
        <v/>
      </c>
    </row>
    <row r="1595" spans="1:12" ht="20.100000000000001" customHeight="1" x14ac:dyDescent="0.25">
      <c r="A1595" s="39" t="str">
        <f>IF(Table1[[#This Row],[Name of Student]]="","",ROWS($A$1:A1591))</f>
        <v/>
      </c>
      <c r="B1595" s="36" t="str">
        <f>IF('Student Record'!A1592="","",'Student Record'!A1592)&amp;" "&amp;IF('Student Record'!B1592="","",'Student Record'!B1592)</f>
        <v xml:space="preserve"> </v>
      </c>
      <c r="C1595" s="35" t="str">
        <f>IF('Student Record'!C1592="","",'Student Record'!C1592)</f>
        <v/>
      </c>
      <c r="D1595" s="41" t="str">
        <f>IF('Student Record'!K1592="","",'Student Record'!K1592)</f>
        <v/>
      </c>
      <c r="E1595" s="41" t="str">
        <f>IF('Student Record'!E1592="","",'Student Record'!E1592)</f>
        <v/>
      </c>
      <c r="F1595" s="41" t="str">
        <f>IF('Student Record'!G1592="","",'Student Record'!G1592)</f>
        <v/>
      </c>
      <c r="G1595" s="41" t="str">
        <f>IF('Student Record'!H1592="","",'Student Record'!H1592)</f>
        <v/>
      </c>
      <c r="H1595" s="44" t="str">
        <f>IF('Student Record'!J1592="","",'Student Record'!J1592)</f>
        <v/>
      </c>
      <c r="I1595" s="44" t="str">
        <f>IF('Student Record'!D1592="","",'Student Record'!D1592)</f>
        <v/>
      </c>
      <c r="J1595" s="35" t="str">
        <f>IF('Student Record'!T1592="","",'Student Record'!T1592)</f>
        <v/>
      </c>
      <c r="K1595" s="35" t="str">
        <f>IF('Student Record'!V1592="","",'Student Record'!V1592)</f>
        <v/>
      </c>
      <c r="L1595" s="40" t="str">
        <f>IF('Student Record'!W1592="","",'Student Record'!W1592)</f>
        <v/>
      </c>
    </row>
    <row r="1596" spans="1:12" ht="20.100000000000001" customHeight="1" x14ac:dyDescent="0.25">
      <c r="A1596" s="39" t="str">
        <f>IF(Table1[[#This Row],[Name of Student]]="","",ROWS($A$1:A1592))</f>
        <v/>
      </c>
      <c r="B1596" s="36" t="str">
        <f>IF('Student Record'!A1593="","",'Student Record'!A1593)&amp;" "&amp;IF('Student Record'!B1593="","",'Student Record'!B1593)</f>
        <v xml:space="preserve"> </v>
      </c>
      <c r="C1596" s="35" t="str">
        <f>IF('Student Record'!C1593="","",'Student Record'!C1593)</f>
        <v/>
      </c>
      <c r="D1596" s="41" t="str">
        <f>IF('Student Record'!K1593="","",'Student Record'!K1593)</f>
        <v/>
      </c>
      <c r="E1596" s="41" t="str">
        <f>IF('Student Record'!E1593="","",'Student Record'!E1593)</f>
        <v/>
      </c>
      <c r="F1596" s="41" t="str">
        <f>IF('Student Record'!G1593="","",'Student Record'!G1593)</f>
        <v/>
      </c>
      <c r="G1596" s="41" t="str">
        <f>IF('Student Record'!H1593="","",'Student Record'!H1593)</f>
        <v/>
      </c>
      <c r="H1596" s="44" t="str">
        <f>IF('Student Record'!J1593="","",'Student Record'!J1593)</f>
        <v/>
      </c>
      <c r="I1596" s="44" t="str">
        <f>IF('Student Record'!D1593="","",'Student Record'!D1593)</f>
        <v/>
      </c>
      <c r="J1596" s="35" t="str">
        <f>IF('Student Record'!T1593="","",'Student Record'!T1593)</f>
        <v/>
      </c>
      <c r="K1596" s="35" t="str">
        <f>IF('Student Record'!V1593="","",'Student Record'!V1593)</f>
        <v/>
      </c>
      <c r="L1596" s="40" t="str">
        <f>IF('Student Record'!W1593="","",'Student Record'!W1593)</f>
        <v/>
      </c>
    </row>
    <row r="1597" spans="1:12" ht="20.100000000000001" customHeight="1" x14ac:dyDescent="0.25">
      <c r="A1597" s="39" t="str">
        <f>IF(Table1[[#This Row],[Name of Student]]="","",ROWS($A$1:A1593))</f>
        <v/>
      </c>
      <c r="B1597" s="36" t="str">
        <f>IF('Student Record'!A1594="","",'Student Record'!A1594)&amp;" "&amp;IF('Student Record'!B1594="","",'Student Record'!B1594)</f>
        <v xml:space="preserve"> </v>
      </c>
      <c r="C1597" s="35" t="str">
        <f>IF('Student Record'!C1594="","",'Student Record'!C1594)</f>
        <v/>
      </c>
      <c r="D1597" s="41" t="str">
        <f>IF('Student Record'!K1594="","",'Student Record'!K1594)</f>
        <v/>
      </c>
      <c r="E1597" s="41" t="str">
        <f>IF('Student Record'!E1594="","",'Student Record'!E1594)</f>
        <v/>
      </c>
      <c r="F1597" s="41" t="str">
        <f>IF('Student Record'!G1594="","",'Student Record'!G1594)</f>
        <v/>
      </c>
      <c r="G1597" s="41" t="str">
        <f>IF('Student Record'!H1594="","",'Student Record'!H1594)</f>
        <v/>
      </c>
      <c r="H1597" s="44" t="str">
        <f>IF('Student Record'!J1594="","",'Student Record'!J1594)</f>
        <v/>
      </c>
      <c r="I1597" s="44" t="str">
        <f>IF('Student Record'!D1594="","",'Student Record'!D1594)</f>
        <v/>
      </c>
      <c r="J1597" s="35" t="str">
        <f>IF('Student Record'!T1594="","",'Student Record'!T1594)</f>
        <v/>
      </c>
      <c r="K1597" s="35" t="str">
        <f>IF('Student Record'!V1594="","",'Student Record'!V1594)</f>
        <v/>
      </c>
      <c r="L1597" s="40" t="str">
        <f>IF('Student Record'!W1594="","",'Student Record'!W1594)</f>
        <v/>
      </c>
    </row>
    <row r="1598" spans="1:12" ht="20.100000000000001" customHeight="1" x14ac:dyDescent="0.25">
      <c r="A1598" s="39" t="str">
        <f>IF(Table1[[#This Row],[Name of Student]]="","",ROWS($A$1:A1594))</f>
        <v/>
      </c>
      <c r="B1598" s="36" t="str">
        <f>IF('Student Record'!A1595="","",'Student Record'!A1595)&amp;" "&amp;IF('Student Record'!B1595="","",'Student Record'!B1595)</f>
        <v xml:space="preserve"> </v>
      </c>
      <c r="C1598" s="35" t="str">
        <f>IF('Student Record'!C1595="","",'Student Record'!C1595)</f>
        <v/>
      </c>
      <c r="D1598" s="41" t="str">
        <f>IF('Student Record'!K1595="","",'Student Record'!K1595)</f>
        <v/>
      </c>
      <c r="E1598" s="41" t="str">
        <f>IF('Student Record'!E1595="","",'Student Record'!E1595)</f>
        <v/>
      </c>
      <c r="F1598" s="41" t="str">
        <f>IF('Student Record'!G1595="","",'Student Record'!G1595)</f>
        <v/>
      </c>
      <c r="G1598" s="41" t="str">
        <f>IF('Student Record'!H1595="","",'Student Record'!H1595)</f>
        <v/>
      </c>
      <c r="H1598" s="44" t="str">
        <f>IF('Student Record'!J1595="","",'Student Record'!J1595)</f>
        <v/>
      </c>
      <c r="I1598" s="44" t="str">
        <f>IF('Student Record'!D1595="","",'Student Record'!D1595)</f>
        <v/>
      </c>
      <c r="J1598" s="35" t="str">
        <f>IF('Student Record'!T1595="","",'Student Record'!T1595)</f>
        <v/>
      </c>
      <c r="K1598" s="35" t="str">
        <f>IF('Student Record'!V1595="","",'Student Record'!V1595)</f>
        <v/>
      </c>
      <c r="L1598" s="40" t="str">
        <f>IF('Student Record'!W1595="","",'Student Record'!W1595)</f>
        <v/>
      </c>
    </row>
    <row r="1599" spans="1:12" ht="20.100000000000001" customHeight="1" x14ac:dyDescent="0.25">
      <c r="A1599" s="39" t="str">
        <f>IF(Table1[[#This Row],[Name of Student]]="","",ROWS($A$1:A1595))</f>
        <v/>
      </c>
      <c r="B1599" s="36" t="str">
        <f>IF('Student Record'!A1596="","",'Student Record'!A1596)&amp;" "&amp;IF('Student Record'!B1596="","",'Student Record'!B1596)</f>
        <v xml:space="preserve"> </v>
      </c>
      <c r="C1599" s="35" t="str">
        <f>IF('Student Record'!C1596="","",'Student Record'!C1596)</f>
        <v/>
      </c>
      <c r="D1599" s="41" t="str">
        <f>IF('Student Record'!K1596="","",'Student Record'!K1596)</f>
        <v/>
      </c>
      <c r="E1599" s="41" t="str">
        <f>IF('Student Record'!E1596="","",'Student Record'!E1596)</f>
        <v/>
      </c>
      <c r="F1599" s="41" t="str">
        <f>IF('Student Record'!G1596="","",'Student Record'!G1596)</f>
        <v/>
      </c>
      <c r="G1599" s="41" t="str">
        <f>IF('Student Record'!H1596="","",'Student Record'!H1596)</f>
        <v/>
      </c>
      <c r="H1599" s="44" t="str">
        <f>IF('Student Record'!J1596="","",'Student Record'!J1596)</f>
        <v/>
      </c>
      <c r="I1599" s="44" t="str">
        <f>IF('Student Record'!D1596="","",'Student Record'!D1596)</f>
        <v/>
      </c>
      <c r="J1599" s="35" t="str">
        <f>IF('Student Record'!T1596="","",'Student Record'!T1596)</f>
        <v/>
      </c>
      <c r="K1599" s="35" t="str">
        <f>IF('Student Record'!V1596="","",'Student Record'!V1596)</f>
        <v/>
      </c>
      <c r="L1599" s="40" t="str">
        <f>IF('Student Record'!W1596="","",'Student Record'!W1596)</f>
        <v/>
      </c>
    </row>
    <row r="1600" spans="1:12" ht="20.100000000000001" customHeight="1" x14ac:dyDescent="0.25">
      <c r="A1600" s="39" t="str">
        <f>IF(Table1[[#This Row],[Name of Student]]="","",ROWS($A$1:A1596))</f>
        <v/>
      </c>
      <c r="B1600" s="36" t="str">
        <f>IF('Student Record'!A1597="","",'Student Record'!A1597)&amp;" "&amp;IF('Student Record'!B1597="","",'Student Record'!B1597)</f>
        <v xml:space="preserve"> </v>
      </c>
      <c r="C1600" s="35" t="str">
        <f>IF('Student Record'!C1597="","",'Student Record'!C1597)</f>
        <v/>
      </c>
      <c r="D1600" s="41" t="str">
        <f>IF('Student Record'!K1597="","",'Student Record'!K1597)</f>
        <v/>
      </c>
      <c r="E1600" s="41" t="str">
        <f>IF('Student Record'!E1597="","",'Student Record'!E1597)</f>
        <v/>
      </c>
      <c r="F1600" s="41" t="str">
        <f>IF('Student Record'!G1597="","",'Student Record'!G1597)</f>
        <v/>
      </c>
      <c r="G1600" s="41" t="str">
        <f>IF('Student Record'!H1597="","",'Student Record'!H1597)</f>
        <v/>
      </c>
      <c r="H1600" s="44" t="str">
        <f>IF('Student Record'!J1597="","",'Student Record'!J1597)</f>
        <v/>
      </c>
      <c r="I1600" s="44" t="str">
        <f>IF('Student Record'!D1597="","",'Student Record'!D1597)</f>
        <v/>
      </c>
      <c r="J1600" s="35" t="str">
        <f>IF('Student Record'!T1597="","",'Student Record'!T1597)</f>
        <v/>
      </c>
      <c r="K1600" s="35" t="str">
        <f>IF('Student Record'!V1597="","",'Student Record'!V1597)</f>
        <v/>
      </c>
      <c r="L1600" s="40" t="str">
        <f>IF('Student Record'!W1597="","",'Student Record'!W1597)</f>
        <v/>
      </c>
    </row>
    <row r="1601" spans="1:12" ht="20.100000000000001" customHeight="1" x14ac:dyDescent="0.25">
      <c r="A1601" s="39" t="str">
        <f>IF(Table1[[#This Row],[Name of Student]]="","",ROWS($A$1:A1597))</f>
        <v/>
      </c>
      <c r="B1601" s="36" t="str">
        <f>IF('Student Record'!A1598="","",'Student Record'!A1598)&amp;" "&amp;IF('Student Record'!B1598="","",'Student Record'!B1598)</f>
        <v xml:space="preserve"> </v>
      </c>
      <c r="C1601" s="35" t="str">
        <f>IF('Student Record'!C1598="","",'Student Record'!C1598)</f>
        <v/>
      </c>
      <c r="D1601" s="41" t="str">
        <f>IF('Student Record'!K1598="","",'Student Record'!K1598)</f>
        <v/>
      </c>
      <c r="E1601" s="41" t="str">
        <f>IF('Student Record'!E1598="","",'Student Record'!E1598)</f>
        <v/>
      </c>
      <c r="F1601" s="41" t="str">
        <f>IF('Student Record'!G1598="","",'Student Record'!G1598)</f>
        <v/>
      </c>
      <c r="G1601" s="41" t="str">
        <f>IF('Student Record'!H1598="","",'Student Record'!H1598)</f>
        <v/>
      </c>
      <c r="H1601" s="44" t="str">
        <f>IF('Student Record'!J1598="","",'Student Record'!J1598)</f>
        <v/>
      </c>
      <c r="I1601" s="44" t="str">
        <f>IF('Student Record'!D1598="","",'Student Record'!D1598)</f>
        <v/>
      </c>
      <c r="J1601" s="35" t="str">
        <f>IF('Student Record'!T1598="","",'Student Record'!T1598)</f>
        <v/>
      </c>
      <c r="K1601" s="35" t="str">
        <f>IF('Student Record'!V1598="","",'Student Record'!V1598)</f>
        <v/>
      </c>
      <c r="L1601" s="40" t="str">
        <f>IF('Student Record'!W1598="","",'Student Record'!W1598)</f>
        <v/>
      </c>
    </row>
    <row r="1602" spans="1:12" ht="20.100000000000001" customHeight="1" x14ac:dyDescent="0.25">
      <c r="A1602" s="39" t="str">
        <f>IF(Table1[[#This Row],[Name of Student]]="","",ROWS($A$1:A1598))</f>
        <v/>
      </c>
      <c r="B1602" s="36" t="str">
        <f>IF('Student Record'!A1599="","",'Student Record'!A1599)&amp;" "&amp;IF('Student Record'!B1599="","",'Student Record'!B1599)</f>
        <v xml:space="preserve"> </v>
      </c>
      <c r="C1602" s="35" t="str">
        <f>IF('Student Record'!C1599="","",'Student Record'!C1599)</f>
        <v/>
      </c>
      <c r="D1602" s="41" t="str">
        <f>IF('Student Record'!K1599="","",'Student Record'!K1599)</f>
        <v/>
      </c>
      <c r="E1602" s="41" t="str">
        <f>IF('Student Record'!E1599="","",'Student Record'!E1599)</f>
        <v/>
      </c>
      <c r="F1602" s="41" t="str">
        <f>IF('Student Record'!G1599="","",'Student Record'!G1599)</f>
        <v/>
      </c>
      <c r="G1602" s="41" t="str">
        <f>IF('Student Record'!H1599="","",'Student Record'!H1599)</f>
        <v/>
      </c>
      <c r="H1602" s="44" t="str">
        <f>IF('Student Record'!J1599="","",'Student Record'!J1599)</f>
        <v/>
      </c>
      <c r="I1602" s="44" t="str">
        <f>IF('Student Record'!D1599="","",'Student Record'!D1599)</f>
        <v/>
      </c>
      <c r="J1602" s="35" t="str">
        <f>IF('Student Record'!T1599="","",'Student Record'!T1599)</f>
        <v/>
      </c>
      <c r="K1602" s="35" t="str">
        <f>IF('Student Record'!V1599="","",'Student Record'!V1599)</f>
        <v/>
      </c>
      <c r="L1602" s="40" t="str">
        <f>IF('Student Record'!W1599="","",'Student Record'!W1599)</f>
        <v/>
      </c>
    </row>
    <row r="1603" spans="1:12" ht="20.100000000000001" customHeight="1" x14ac:dyDescent="0.25">
      <c r="A1603" s="39" t="str">
        <f>IF(Table1[[#This Row],[Name of Student]]="","",ROWS($A$1:A1599))</f>
        <v/>
      </c>
      <c r="B1603" s="36" t="str">
        <f>IF('Student Record'!A1600="","",'Student Record'!A1600)&amp;" "&amp;IF('Student Record'!B1600="","",'Student Record'!B1600)</f>
        <v xml:space="preserve"> </v>
      </c>
      <c r="C1603" s="35" t="str">
        <f>IF('Student Record'!C1600="","",'Student Record'!C1600)</f>
        <v/>
      </c>
      <c r="D1603" s="41" t="str">
        <f>IF('Student Record'!K1600="","",'Student Record'!K1600)</f>
        <v/>
      </c>
      <c r="E1603" s="41" t="str">
        <f>IF('Student Record'!E1600="","",'Student Record'!E1600)</f>
        <v/>
      </c>
      <c r="F1603" s="41" t="str">
        <f>IF('Student Record'!G1600="","",'Student Record'!G1600)</f>
        <v/>
      </c>
      <c r="G1603" s="41" t="str">
        <f>IF('Student Record'!H1600="","",'Student Record'!H1600)</f>
        <v/>
      </c>
      <c r="H1603" s="44" t="str">
        <f>IF('Student Record'!J1600="","",'Student Record'!J1600)</f>
        <v/>
      </c>
      <c r="I1603" s="44" t="str">
        <f>IF('Student Record'!D1600="","",'Student Record'!D1600)</f>
        <v/>
      </c>
      <c r="J1603" s="35" t="str">
        <f>IF('Student Record'!T1600="","",'Student Record'!T1600)</f>
        <v/>
      </c>
      <c r="K1603" s="35" t="str">
        <f>IF('Student Record'!V1600="","",'Student Record'!V1600)</f>
        <v/>
      </c>
      <c r="L1603" s="40" t="str">
        <f>IF('Student Record'!W1600="","",'Student Record'!W1600)</f>
        <v/>
      </c>
    </row>
    <row r="1604" spans="1:12" ht="20.100000000000001" customHeight="1" x14ac:dyDescent="0.25">
      <c r="A1604" s="39" t="str">
        <f>IF(Table1[[#This Row],[Name of Student]]="","",ROWS($A$1:A1600))</f>
        <v/>
      </c>
      <c r="B1604" s="36" t="str">
        <f>IF('Student Record'!A1601="","",'Student Record'!A1601)&amp;" "&amp;IF('Student Record'!B1601="","",'Student Record'!B1601)</f>
        <v xml:space="preserve"> </v>
      </c>
      <c r="C1604" s="35" t="str">
        <f>IF('Student Record'!C1601="","",'Student Record'!C1601)</f>
        <v/>
      </c>
      <c r="D1604" s="41" t="str">
        <f>IF('Student Record'!K1601="","",'Student Record'!K1601)</f>
        <v/>
      </c>
      <c r="E1604" s="41" t="str">
        <f>IF('Student Record'!E1601="","",'Student Record'!E1601)</f>
        <v/>
      </c>
      <c r="F1604" s="41" t="str">
        <f>IF('Student Record'!G1601="","",'Student Record'!G1601)</f>
        <v/>
      </c>
      <c r="G1604" s="41" t="str">
        <f>IF('Student Record'!H1601="","",'Student Record'!H1601)</f>
        <v/>
      </c>
      <c r="H1604" s="44" t="str">
        <f>IF('Student Record'!J1601="","",'Student Record'!J1601)</f>
        <v/>
      </c>
      <c r="I1604" s="44" t="str">
        <f>IF('Student Record'!D1601="","",'Student Record'!D1601)</f>
        <v/>
      </c>
      <c r="J1604" s="35" t="str">
        <f>IF('Student Record'!T1601="","",'Student Record'!T1601)</f>
        <v/>
      </c>
      <c r="K1604" s="35" t="str">
        <f>IF('Student Record'!V1601="","",'Student Record'!V1601)</f>
        <v/>
      </c>
      <c r="L1604" s="40" t="str">
        <f>IF('Student Record'!W1601="","",'Student Record'!W1601)</f>
        <v/>
      </c>
    </row>
    <row r="1605" spans="1:12" ht="20.100000000000001" customHeight="1" x14ac:dyDescent="0.25">
      <c r="A1605" s="39" t="str">
        <f>IF(Table1[[#This Row],[Name of Student]]="","",ROWS($A$1:A1601))</f>
        <v/>
      </c>
      <c r="B1605" s="36" t="str">
        <f>IF('Student Record'!A1602="","",'Student Record'!A1602)&amp;" "&amp;IF('Student Record'!B1602="","",'Student Record'!B1602)</f>
        <v xml:space="preserve"> </v>
      </c>
      <c r="C1605" s="35" t="str">
        <f>IF('Student Record'!C1602="","",'Student Record'!C1602)</f>
        <v/>
      </c>
      <c r="D1605" s="41" t="str">
        <f>IF('Student Record'!K1602="","",'Student Record'!K1602)</f>
        <v/>
      </c>
      <c r="E1605" s="41" t="str">
        <f>IF('Student Record'!E1602="","",'Student Record'!E1602)</f>
        <v/>
      </c>
      <c r="F1605" s="41" t="str">
        <f>IF('Student Record'!G1602="","",'Student Record'!G1602)</f>
        <v/>
      </c>
      <c r="G1605" s="41" t="str">
        <f>IF('Student Record'!H1602="","",'Student Record'!H1602)</f>
        <v/>
      </c>
      <c r="H1605" s="44" t="str">
        <f>IF('Student Record'!J1602="","",'Student Record'!J1602)</f>
        <v/>
      </c>
      <c r="I1605" s="44" t="str">
        <f>IF('Student Record'!D1602="","",'Student Record'!D1602)</f>
        <v/>
      </c>
      <c r="J1605" s="35" t="str">
        <f>IF('Student Record'!T1602="","",'Student Record'!T1602)</f>
        <v/>
      </c>
      <c r="K1605" s="35" t="str">
        <f>IF('Student Record'!V1602="","",'Student Record'!V1602)</f>
        <v/>
      </c>
      <c r="L1605" s="40" t="str">
        <f>IF('Student Record'!W1602="","",'Student Record'!W1602)</f>
        <v/>
      </c>
    </row>
    <row r="1606" spans="1:12" ht="20.100000000000001" customHeight="1" x14ac:dyDescent="0.25">
      <c r="A1606" s="39" t="str">
        <f>IF(Table1[[#This Row],[Name of Student]]="","",ROWS($A$1:A1602))</f>
        <v/>
      </c>
      <c r="B1606" s="36" t="str">
        <f>IF('Student Record'!A1603="","",'Student Record'!A1603)&amp;" "&amp;IF('Student Record'!B1603="","",'Student Record'!B1603)</f>
        <v xml:space="preserve"> </v>
      </c>
      <c r="C1606" s="35" t="str">
        <f>IF('Student Record'!C1603="","",'Student Record'!C1603)</f>
        <v/>
      </c>
      <c r="D1606" s="41" t="str">
        <f>IF('Student Record'!K1603="","",'Student Record'!K1603)</f>
        <v/>
      </c>
      <c r="E1606" s="41" t="str">
        <f>IF('Student Record'!E1603="","",'Student Record'!E1603)</f>
        <v/>
      </c>
      <c r="F1606" s="41" t="str">
        <f>IF('Student Record'!G1603="","",'Student Record'!G1603)</f>
        <v/>
      </c>
      <c r="G1606" s="41" t="str">
        <f>IF('Student Record'!H1603="","",'Student Record'!H1603)</f>
        <v/>
      </c>
      <c r="H1606" s="44" t="str">
        <f>IF('Student Record'!J1603="","",'Student Record'!J1603)</f>
        <v/>
      </c>
      <c r="I1606" s="44" t="str">
        <f>IF('Student Record'!D1603="","",'Student Record'!D1603)</f>
        <v/>
      </c>
      <c r="J1606" s="35" t="str">
        <f>IF('Student Record'!T1603="","",'Student Record'!T1603)</f>
        <v/>
      </c>
      <c r="K1606" s="35" t="str">
        <f>IF('Student Record'!V1603="","",'Student Record'!V1603)</f>
        <v/>
      </c>
      <c r="L1606" s="40" t="str">
        <f>IF('Student Record'!W1603="","",'Student Record'!W1603)</f>
        <v/>
      </c>
    </row>
    <row r="1607" spans="1:12" ht="20.100000000000001" customHeight="1" x14ac:dyDescent="0.25">
      <c r="A1607" s="39" t="str">
        <f>IF(Table1[[#This Row],[Name of Student]]="","",ROWS($A$1:A1603))</f>
        <v/>
      </c>
      <c r="B1607" s="36" t="str">
        <f>IF('Student Record'!A1604="","",'Student Record'!A1604)&amp;" "&amp;IF('Student Record'!B1604="","",'Student Record'!B1604)</f>
        <v xml:space="preserve"> </v>
      </c>
      <c r="C1607" s="35" t="str">
        <f>IF('Student Record'!C1604="","",'Student Record'!C1604)</f>
        <v/>
      </c>
      <c r="D1607" s="41" t="str">
        <f>IF('Student Record'!K1604="","",'Student Record'!K1604)</f>
        <v/>
      </c>
      <c r="E1607" s="41" t="str">
        <f>IF('Student Record'!E1604="","",'Student Record'!E1604)</f>
        <v/>
      </c>
      <c r="F1607" s="41" t="str">
        <f>IF('Student Record'!G1604="","",'Student Record'!G1604)</f>
        <v/>
      </c>
      <c r="G1607" s="41" t="str">
        <f>IF('Student Record'!H1604="","",'Student Record'!H1604)</f>
        <v/>
      </c>
      <c r="H1607" s="44" t="str">
        <f>IF('Student Record'!J1604="","",'Student Record'!J1604)</f>
        <v/>
      </c>
      <c r="I1607" s="44" t="str">
        <f>IF('Student Record'!D1604="","",'Student Record'!D1604)</f>
        <v/>
      </c>
      <c r="J1607" s="35" t="str">
        <f>IF('Student Record'!T1604="","",'Student Record'!T1604)</f>
        <v/>
      </c>
      <c r="K1607" s="35" t="str">
        <f>IF('Student Record'!V1604="","",'Student Record'!V1604)</f>
        <v/>
      </c>
      <c r="L1607" s="40" t="str">
        <f>IF('Student Record'!W1604="","",'Student Record'!W1604)</f>
        <v/>
      </c>
    </row>
    <row r="1608" spans="1:12" ht="20.100000000000001" customHeight="1" x14ac:dyDescent="0.25">
      <c r="A1608" s="39" t="str">
        <f>IF(Table1[[#This Row],[Name of Student]]="","",ROWS($A$1:A1604))</f>
        <v/>
      </c>
      <c r="B1608" s="36" t="str">
        <f>IF('Student Record'!A1605="","",'Student Record'!A1605)&amp;" "&amp;IF('Student Record'!B1605="","",'Student Record'!B1605)</f>
        <v xml:space="preserve"> </v>
      </c>
      <c r="C1608" s="35" t="str">
        <f>IF('Student Record'!C1605="","",'Student Record'!C1605)</f>
        <v/>
      </c>
      <c r="D1608" s="41" t="str">
        <f>IF('Student Record'!K1605="","",'Student Record'!K1605)</f>
        <v/>
      </c>
      <c r="E1608" s="41" t="str">
        <f>IF('Student Record'!E1605="","",'Student Record'!E1605)</f>
        <v/>
      </c>
      <c r="F1608" s="41" t="str">
        <f>IF('Student Record'!G1605="","",'Student Record'!G1605)</f>
        <v/>
      </c>
      <c r="G1608" s="41" t="str">
        <f>IF('Student Record'!H1605="","",'Student Record'!H1605)</f>
        <v/>
      </c>
      <c r="H1608" s="44" t="str">
        <f>IF('Student Record'!J1605="","",'Student Record'!J1605)</f>
        <v/>
      </c>
      <c r="I1608" s="44" t="str">
        <f>IF('Student Record'!D1605="","",'Student Record'!D1605)</f>
        <v/>
      </c>
      <c r="J1608" s="35" t="str">
        <f>IF('Student Record'!T1605="","",'Student Record'!T1605)</f>
        <v/>
      </c>
      <c r="K1608" s="35" t="str">
        <f>IF('Student Record'!V1605="","",'Student Record'!V1605)</f>
        <v/>
      </c>
      <c r="L1608" s="40" t="str">
        <f>IF('Student Record'!W1605="","",'Student Record'!W1605)</f>
        <v/>
      </c>
    </row>
    <row r="1609" spans="1:12" ht="20.100000000000001" customHeight="1" x14ac:dyDescent="0.25">
      <c r="A1609" s="39" t="str">
        <f>IF(Table1[[#This Row],[Name of Student]]="","",ROWS($A$1:A1605))</f>
        <v/>
      </c>
      <c r="B1609" s="36" t="str">
        <f>IF('Student Record'!A1606="","",'Student Record'!A1606)&amp;" "&amp;IF('Student Record'!B1606="","",'Student Record'!B1606)</f>
        <v xml:space="preserve"> </v>
      </c>
      <c r="C1609" s="35" t="str">
        <f>IF('Student Record'!C1606="","",'Student Record'!C1606)</f>
        <v/>
      </c>
      <c r="D1609" s="41" t="str">
        <f>IF('Student Record'!K1606="","",'Student Record'!K1606)</f>
        <v/>
      </c>
      <c r="E1609" s="41" t="str">
        <f>IF('Student Record'!E1606="","",'Student Record'!E1606)</f>
        <v/>
      </c>
      <c r="F1609" s="41" t="str">
        <f>IF('Student Record'!G1606="","",'Student Record'!G1606)</f>
        <v/>
      </c>
      <c r="G1609" s="41" t="str">
        <f>IF('Student Record'!H1606="","",'Student Record'!H1606)</f>
        <v/>
      </c>
      <c r="H1609" s="44" t="str">
        <f>IF('Student Record'!J1606="","",'Student Record'!J1606)</f>
        <v/>
      </c>
      <c r="I1609" s="44" t="str">
        <f>IF('Student Record'!D1606="","",'Student Record'!D1606)</f>
        <v/>
      </c>
      <c r="J1609" s="35" t="str">
        <f>IF('Student Record'!T1606="","",'Student Record'!T1606)</f>
        <v/>
      </c>
      <c r="K1609" s="35" t="str">
        <f>IF('Student Record'!V1606="","",'Student Record'!V1606)</f>
        <v/>
      </c>
      <c r="L1609" s="40" t="str">
        <f>IF('Student Record'!W1606="","",'Student Record'!W1606)</f>
        <v/>
      </c>
    </row>
    <row r="1610" spans="1:12" ht="20.100000000000001" customHeight="1" x14ac:dyDescent="0.25">
      <c r="A1610" s="39" t="str">
        <f>IF(Table1[[#This Row],[Name of Student]]="","",ROWS($A$1:A1606))</f>
        <v/>
      </c>
      <c r="B1610" s="36" t="str">
        <f>IF('Student Record'!A1607="","",'Student Record'!A1607)&amp;" "&amp;IF('Student Record'!B1607="","",'Student Record'!B1607)</f>
        <v xml:space="preserve"> </v>
      </c>
      <c r="C1610" s="35" t="str">
        <f>IF('Student Record'!C1607="","",'Student Record'!C1607)</f>
        <v/>
      </c>
      <c r="D1610" s="41" t="str">
        <f>IF('Student Record'!K1607="","",'Student Record'!K1607)</f>
        <v/>
      </c>
      <c r="E1610" s="41" t="str">
        <f>IF('Student Record'!E1607="","",'Student Record'!E1607)</f>
        <v/>
      </c>
      <c r="F1610" s="41" t="str">
        <f>IF('Student Record'!G1607="","",'Student Record'!G1607)</f>
        <v/>
      </c>
      <c r="G1610" s="41" t="str">
        <f>IF('Student Record'!H1607="","",'Student Record'!H1607)</f>
        <v/>
      </c>
      <c r="H1610" s="44" t="str">
        <f>IF('Student Record'!J1607="","",'Student Record'!J1607)</f>
        <v/>
      </c>
      <c r="I1610" s="44" t="str">
        <f>IF('Student Record'!D1607="","",'Student Record'!D1607)</f>
        <v/>
      </c>
      <c r="J1610" s="35" t="str">
        <f>IF('Student Record'!T1607="","",'Student Record'!T1607)</f>
        <v/>
      </c>
      <c r="K1610" s="35" t="str">
        <f>IF('Student Record'!V1607="","",'Student Record'!V1607)</f>
        <v/>
      </c>
      <c r="L1610" s="40" t="str">
        <f>IF('Student Record'!W1607="","",'Student Record'!W1607)</f>
        <v/>
      </c>
    </row>
    <row r="1611" spans="1:12" ht="20.100000000000001" customHeight="1" x14ac:dyDescent="0.25">
      <c r="A1611" s="39" t="str">
        <f>IF(Table1[[#This Row],[Name of Student]]="","",ROWS($A$1:A1607))</f>
        <v/>
      </c>
      <c r="B1611" s="36" t="str">
        <f>IF('Student Record'!A1608="","",'Student Record'!A1608)&amp;" "&amp;IF('Student Record'!B1608="","",'Student Record'!B1608)</f>
        <v xml:space="preserve"> </v>
      </c>
      <c r="C1611" s="35" t="str">
        <f>IF('Student Record'!C1608="","",'Student Record'!C1608)</f>
        <v/>
      </c>
      <c r="D1611" s="41" t="str">
        <f>IF('Student Record'!K1608="","",'Student Record'!K1608)</f>
        <v/>
      </c>
      <c r="E1611" s="41" t="str">
        <f>IF('Student Record'!E1608="","",'Student Record'!E1608)</f>
        <v/>
      </c>
      <c r="F1611" s="41" t="str">
        <f>IF('Student Record'!G1608="","",'Student Record'!G1608)</f>
        <v/>
      </c>
      <c r="G1611" s="41" t="str">
        <f>IF('Student Record'!H1608="","",'Student Record'!H1608)</f>
        <v/>
      </c>
      <c r="H1611" s="44" t="str">
        <f>IF('Student Record'!J1608="","",'Student Record'!J1608)</f>
        <v/>
      </c>
      <c r="I1611" s="44" t="str">
        <f>IF('Student Record'!D1608="","",'Student Record'!D1608)</f>
        <v/>
      </c>
      <c r="J1611" s="35" t="str">
        <f>IF('Student Record'!T1608="","",'Student Record'!T1608)</f>
        <v/>
      </c>
      <c r="K1611" s="35" t="str">
        <f>IF('Student Record'!V1608="","",'Student Record'!V1608)</f>
        <v/>
      </c>
      <c r="L1611" s="40" t="str">
        <f>IF('Student Record'!W1608="","",'Student Record'!W1608)</f>
        <v/>
      </c>
    </row>
    <row r="1612" spans="1:12" ht="20.100000000000001" customHeight="1" x14ac:dyDescent="0.25">
      <c r="A1612" s="39" t="str">
        <f>IF(Table1[[#This Row],[Name of Student]]="","",ROWS($A$1:A1608))</f>
        <v/>
      </c>
      <c r="B1612" s="36" t="str">
        <f>IF('Student Record'!A1609="","",'Student Record'!A1609)&amp;" "&amp;IF('Student Record'!B1609="","",'Student Record'!B1609)</f>
        <v xml:space="preserve"> </v>
      </c>
      <c r="C1612" s="35" t="str">
        <f>IF('Student Record'!C1609="","",'Student Record'!C1609)</f>
        <v/>
      </c>
      <c r="D1612" s="41" t="str">
        <f>IF('Student Record'!K1609="","",'Student Record'!K1609)</f>
        <v/>
      </c>
      <c r="E1612" s="41" t="str">
        <f>IF('Student Record'!E1609="","",'Student Record'!E1609)</f>
        <v/>
      </c>
      <c r="F1612" s="41" t="str">
        <f>IF('Student Record'!G1609="","",'Student Record'!G1609)</f>
        <v/>
      </c>
      <c r="G1612" s="41" t="str">
        <f>IF('Student Record'!H1609="","",'Student Record'!H1609)</f>
        <v/>
      </c>
      <c r="H1612" s="44" t="str">
        <f>IF('Student Record'!J1609="","",'Student Record'!J1609)</f>
        <v/>
      </c>
      <c r="I1612" s="44" t="str">
        <f>IF('Student Record'!D1609="","",'Student Record'!D1609)</f>
        <v/>
      </c>
      <c r="J1612" s="35" t="str">
        <f>IF('Student Record'!T1609="","",'Student Record'!T1609)</f>
        <v/>
      </c>
      <c r="K1612" s="35" t="str">
        <f>IF('Student Record'!V1609="","",'Student Record'!V1609)</f>
        <v/>
      </c>
      <c r="L1612" s="40" t="str">
        <f>IF('Student Record'!W1609="","",'Student Record'!W1609)</f>
        <v/>
      </c>
    </row>
    <row r="1613" spans="1:12" ht="20.100000000000001" customHeight="1" x14ac:dyDescent="0.25">
      <c r="A1613" s="39" t="str">
        <f>IF(Table1[[#This Row],[Name of Student]]="","",ROWS($A$1:A1609))</f>
        <v/>
      </c>
      <c r="B1613" s="36" t="str">
        <f>IF('Student Record'!A1610="","",'Student Record'!A1610)&amp;" "&amp;IF('Student Record'!B1610="","",'Student Record'!B1610)</f>
        <v xml:space="preserve"> </v>
      </c>
      <c r="C1613" s="35" t="str">
        <f>IF('Student Record'!C1610="","",'Student Record'!C1610)</f>
        <v/>
      </c>
      <c r="D1613" s="41" t="str">
        <f>IF('Student Record'!K1610="","",'Student Record'!K1610)</f>
        <v/>
      </c>
      <c r="E1613" s="41" t="str">
        <f>IF('Student Record'!E1610="","",'Student Record'!E1610)</f>
        <v/>
      </c>
      <c r="F1613" s="41" t="str">
        <f>IF('Student Record'!G1610="","",'Student Record'!G1610)</f>
        <v/>
      </c>
      <c r="G1613" s="41" t="str">
        <f>IF('Student Record'!H1610="","",'Student Record'!H1610)</f>
        <v/>
      </c>
      <c r="H1613" s="44" t="str">
        <f>IF('Student Record'!J1610="","",'Student Record'!J1610)</f>
        <v/>
      </c>
      <c r="I1613" s="44" t="str">
        <f>IF('Student Record'!D1610="","",'Student Record'!D1610)</f>
        <v/>
      </c>
      <c r="J1613" s="35" t="str">
        <f>IF('Student Record'!T1610="","",'Student Record'!T1610)</f>
        <v/>
      </c>
      <c r="K1613" s="35" t="str">
        <f>IF('Student Record'!V1610="","",'Student Record'!V1610)</f>
        <v/>
      </c>
      <c r="L1613" s="40" t="str">
        <f>IF('Student Record'!W1610="","",'Student Record'!W1610)</f>
        <v/>
      </c>
    </row>
    <row r="1614" spans="1:12" ht="20.100000000000001" customHeight="1" x14ac:dyDescent="0.25">
      <c r="A1614" s="39" t="str">
        <f>IF(Table1[[#This Row],[Name of Student]]="","",ROWS($A$1:A1610))</f>
        <v/>
      </c>
      <c r="B1614" s="36" t="str">
        <f>IF('Student Record'!A1611="","",'Student Record'!A1611)&amp;" "&amp;IF('Student Record'!B1611="","",'Student Record'!B1611)</f>
        <v xml:space="preserve"> </v>
      </c>
      <c r="C1614" s="35" t="str">
        <f>IF('Student Record'!C1611="","",'Student Record'!C1611)</f>
        <v/>
      </c>
      <c r="D1614" s="41" t="str">
        <f>IF('Student Record'!K1611="","",'Student Record'!K1611)</f>
        <v/>
      </c>
      <c r="E1614" s="41" t="str">
        <f>IF('Student Record'!E1611="","",'Student Record'!E1611)</f>
        <v/>
      </c>
      <c r="F1614" s="41" t="str">
        <f>IF('Student Record'!G1611="","",'Student Record'!G1611)</f>
        <v/>
      </c>
      <c r="G1614" s="41" t="str">
        <f>IF('Student Record'!H1611="","",'Student Record'!H1611)</f>
        <v/>
      </c>
      <c r="H1614" s="44" t="str">
        <f>IF('Student Record'!J1611="","",'Student Record'!J1611)</f>
        <v/>
      </c>
      <c r="I1614" s="44" t="str">
        <f>IF('Student Record'!D1611="","",'Student Record'!D1611)</f>
        <v/>
      </c>
      <c r="J1614" s="35" t="str">
        <f>IF('Student Record'!T1611="","",'Student Record'!T1611)</f>
        <v/>
      </c>
      <c r="K1614" s="35" t="str">
        <f>IF('Student Record'!V1611="","",'Student Record'!V1611)</f>
        <v/>
      </c>
      <c r="L1614" s="40" t="str">
        <f>IF('Student Record'!W1611="","",'Student Record'!W1611)</f>
        <v/>
      </c>
    </row>
    <row r="1615" spans="1:12" ht="20.100000000000001" customHeight="1" x14ac:dyDescent="0.25">
      <c r="A1615" s="39" t="str">
        <f>IF(Table1[[#This Row],[Name of Student]]="","",ROWS($A$1:A1611))</f>
        <v/>
      </c>
      <c r="B1615" s="36" t="str">
        <f>IF('Student Record'!A1612="","",'Student Record'!A1612)&amp;" "&amp;IF('Student Record'!B1612="","",'Student Record'!B1612)</f>
        <v xml:space="preserve"> </v>
      </c>
      <c r="C1615" s="35" t="str">
        <f>IF('Student Record'!C1612="","",'Student Record'!C1612)</f>
        <v/>
      </c>
      <c r="D1615" s="41" t="str">
        <f>IF('Student Record'!K1612="","",'Student Record'!K1612)</f>
        <v/>
      </c>
      <c r="E1615" s="41" t="str">
        <f>IF('Student Record'!E1612="","",'Student Record'!E1612)</f>
        <v/>
      </c>
      <c r="F1615" s="41" t="str">
        <f>IF('Student Record'!G1612="","",'Student Record'!G1612)</f>
        <v/>
      </c>
      <c r="G1615" s="41" t="str">
        <f>IF('Student Record'!H1612="","",'Student Record'!H1612)</f>
        <v/>
      </c>
      <c r="H1615" s="44" t="str">
        <f>IF('Student Record'!J1612="","",'Student Record'!J1612)</f>
        <v/>
      </c>
      <c r="I1615" s="44" t="str">
        <f>IF('Student Record'!D1612="","",'Student Record'!D1612)</f>
        <v/>
      </c>
      <c r="J1615" s="35" t="str">
        <f>IF('Student Record'!T1612="","",'Student Record'!T1612)</f>
        <v/>
      </c>
      <c r="K1615" s="35" t="str">
        <f>IF('Student Record'!V1612="","",'Student Record'!V1612)</f>
        <v/>
      </c>
      <c r="L1615" s="40" t="str">
        <f>IF('Student Record'!W1612="","",'Student Record'!W1612)</f>
        <v/>
      </c>
    </row>
    <row r="1616" spans="1:12" ht="20.100000000000001" customHeight="1" x14ac:dyDescent="0.25">
      <c r="A1616" s="39" t="str">
        <f>IF(Table1[[#This Row],[Name of Student]]="","",ROWS($A$1:A1612))</f>
        <v/>
      </c>
      <c r="B1616" s="36" t="str">
        <f>IF('Student Record'!A1613="","",'Student Record'!A1613)&amp;" "&amp;IF('Student Record'!B1613="","",'Student Record'!B1613)</f>
        <v xml:space="preserve"> </v>
      </c>
      <c r="C1616" s="35" t="str">
        <f>IF('Student Record'!C1613="","",'Student Record'!C1613)</f>
        <v/>
      </c>
      <c r="D1616" s="41" t="str">
        <f>IF('Student Record'!K1613="","",'Student Record'!K1613)</f>
        <v/>
      </c>
      <c r="E1616" s="41" t="str">
        <f>IF('Student Record'!E1613="","",'Student Record'!E1613)</f>
        <v/>
      </c>
      <c r="F1616" s="41" t="str">
        <f>IF('Student Record'!G1613="","",'Student Record'!G1613)</f>
        <v/>
      </c>
      <c r="G1616" s="41" t="str">
        <f>IF('Student Record'!H1613="","",'Student Record'!H1613)</f>
        <v/>
      </c>
      <c r="H1616" s="44" t="str">
        <f>IF('Student Record'!J1613="","",'Student Record'!J1613)</f>
        <v/>
      </c>
      <c r="I1616" s="44" t="str">
        <f>IF('Student Record'!D1613="","",'Student Record'!D1613)</f>
        <v/>
      </c>
      <c r="J1616" s="35" t="str">
        <f>IF('Student Record'!T1613="","",'Student Record'!T1613)</f>
        <v/>
      </c>
      <c r="K1616" s="35" t="str">
        <f>IF('Student Record'!V1613="","",'Student Record'!V1613)</f>
        <v/>
      </c>
      <c r="L1616" s="40" t="str">
        <f>IF('Student Record'!W1613="","",'Student Record'!W1613)</f>
        <v/>
      </c>
    </row>
    <row r="1617" spans="1:12" ht="20.100000000000001" customHeight="1" x14ac:dyDescent="0.25">
      <c r="A1617" s="39" t="str">
        <f>IF(Table1[[#This Row],[Name of Student]]="","",ROWS($A$1:A1613))</f>
        <v/>
      </c>
      <c r="B1617" s="36" t="str">
        <f>IF('Student Record'!A1614="","",'Student Record'!A1614)&amp;" "&amp;IF('Student Record'!B1614="","",'Student Record'!B1614)</f>
        <v xml:space="preserve"> </v>
      </c>
      <c r="C1617" s="35" t="str">
        <f>IF('Student Record'!C1614="","",'Student Record'!C1614)</f>
        <v/>
      </c>
      <c r="D1617" s="41" t="str">
        <f>IF('Student Record'!K1614="","",'Student Record'!K1614)</f>
        <v/>
      </c>
      <c r="E1617" s="41" t="str">
        <f>IF('Student Record'!E1614="","",'Student Record'!E1614)</f>
        <v/>
      </c>
      <c r="F1617" s="41" t="str">
        <f>IF('Student Record'!G1614="","",'Student Record'!G1614)</f>
        <v/>
      </c>
      <c r="G1617" s="41" t="str">
        <f>IF('Student Record'!H1614="","",'Student Record'!H1614)</f>
        <v/>
      </c>
      <c r="H1617" s="44" t="str">
        <f>IF('Student Record'!J1614="","",'Student Record'!J1614)</f>
        <v/>
      </c>
      <c r="I1617" s="44" t="str">
        <f>IF('Student Record'!D1614="","",'Student Record'!D1614)</f>
        <v/>
      </c>
      <c r="J1617" s="35" t="str">
        <f>IF('Student Record'!T1614="","",'Student Record'!T1614)</f>
        <v/>
      </c>
      <c r="K1617" s="35" t="str">
        <f>IF('Student Record'!V1614="","",'Student Record'!V1614)</f>
        <v/>
      </c>
      <c r="L1617" s="40" t="str">
        <f>IF('Student Record'!W1614="","",'Student Record'!W1614)</f>
        <v/>
      </c>
    </row>
    <row r="1618" spans="1:12" ht="20.100000000000001" customHeight="1" x14ac:dyDescent="0.25">
      <c r="A1618" s="39" t="str">
        <f>IF(Table1[[#This Row],[Name of Student]]="","",ROWS($A$1:A1614))</f>
        <v/>
      </c>
      <c r="B1618" s="36" t="str">
        <f>IF('Student Record'!A1615="","",'Student Record'!A1615)&amp;" "&amp;IF('Student Record'!B1615="","",'Student Record'!B1615)</f>
        <v xml:space="preserve"> </v>
      </c>
      <c r="C1618" s="35" t="str">
        <f>IF('Student Record'!C1615="","",'Student Record'!C1615)</f>
        <v/>
      </c>
      <c r="D1618" s="41" t="str">
        <f>IF('Student Record'!K1615="","",'Student Record'!K1615)</f>
        <v/>
      </c>
      <c r="E1618" s="41" t="str">
        <f>IF('Student Record'!E1615="","",'Student Record'!E1615)</f>
        <v/>
      </c>
      <c r="F1618" s="41" t="str">
        <f>IF('Student Record'!G1615="","",'Student Record'!G1615)</f>
        <v/>
      </c>
      <c r="G1618" s="41" t="str">
        <f>IF('Student Record'!H1615="","",'Student Record'!H1615)</f>
        <v/>
      </c>
      <c r="H1618" s="44" t="str">
        <f>IF('Student Record'!J1615="","",'Student Record'!J1615)</f>
        <v/>
      </c>
      <c r="I1618" s="44" t="str">
        <f>IF('Student Record'!D1615="","",'Student Record'!D1615)</f>
        <v/>
      </c>
      <c r="J1618" s="35" t="str">
        <f>IF('Student Record'!T1615="","",'Student Record'!T1615)</f>
        <v/>
      </c>
      <c r="K1618" s="35" t="str">
        <f>IF('Student Record'!V1615="","",'Student Record'!V1615)</f>
        <v/>
      </c>
      <c r="L1618" s="40" t="str">
        <f>IF('Student Record'!W1615="","",'Student Record'!W1615)</f>
        <v/>
      </c>
    </row>
    <row r="1619" spans="1:12" ht="20.100000000000001" customHeight="1" x14ac:dyDescent="0.25">
      <c r="A1619" s="39" t="str">
        <f>IF(Table1[[#This Row],[Name of Student]]="","",ROWS($A$1:A1615))</f>
        <v/>
      </c>
      <c r="B1619" s="36" t="str">
        <f>IF('Student Record'!A1616="","",'Student Record'!A1616)&amp;" "&amp;IF('Student Record'!B1616="","",'Student Record'!B1616)</f>
        <v xml:space="preserve"> </v>
      </c>
      <c r="C1619" s="35" t="str">
        <f>IF('Student Record'!C1616="","",'Student Record'!C1616)</f>
        <v/>
      </c>
      <c r="D1619" s="41" t="str">
        <f>IF('Student Record'!K1616="","",'Student Record'!K1616)</f>
        <v/>
      </c>
      <c r="E1619" s="41" t="str">
        <f>IF('Student Record'!E1616="","",'Student Record'!E1616)</f>
        <v/>
      </c>
      <c r="F1619" s="41" t="str">
        <f>IF('Student Record'!G1616="","",'Student Record'!G1616)</f>
        <v/>
      </c>
      <c r="G1619" s="41" t="str">
        <f>IF('Student Record'!H1616="","",'Student Record'!H1616)</f>
        <v/>
      </c>
      <c r="H1619" s="44" t="str">
        <f>IF('Student Record'!J1616="","",'Student Record'!J1616)</f>
        <v/>
      </c>
      <c r="I1619" s="44" t="str">
        <f>IF('Student Record'!D1616="","",'Student Record'!D1616)</f>
        <v/>
      </c>
      <c r="J1619" s="35" t="str">
        <f>IF('Student Record'!T1616="","",'Student Record'!T1616)</f>
        <v/>
      </c>
      <c r="K1619" s="35" t="str">
        <f>IF('Student Record'!V1616="","",'Student Record'!V1616)</f>
        <v/>
      </c>
      <c r="L1619" s="40" t="str">
        <f>IF('Student Record'!W1616="","",'Student Record'!W1616)</f>
        <v/>
      </c>
    </row>
    <row r="1620" spans="1:12" ht="20.100000000000001" customHeight="1" x14ac:dyDescent="0.25">
      <c r="A1620" s="39" t="str">
        <f>IF(Table1[[#This Row],[Name of Student]]="","",ROWS($A$1:A1616))</f>
        <v/>
      </c>
      <c r="B1620" s="36" t="str">
        <f>IF('Student Record'!A1617="","",'Student Record'!A1617)&amp;" "&amp;IF('Student Record'!B1617="","",'Student Record'!B1617)</f>
        <v xml:space="preserve"> </v>
      </c>
      <c r="C1620" s="35" t="str">
        <f>IF('Student Record'!C1617="","",'Student Record'!C1617)</f>
        <v/>
      </c>
      <c r="D1620" s="41" t="str">
        <f>IF('Student Record'!K1617="","",'Student Record'!K1617)</f>
        <v/>
      </c>
      <c r="E1620" s="41" t="str">
        <f>IF('Student Record'!E1617="","",'Student Record'!E1617)</f>
        <v/>
      </c>
      <c r="F1620" s="41" t="str">
        <f>IF('Student Record'!G1617="","",'Student Record'!G1617)</f>
        <v/>
      </c>
      <c r="G1620" s="41" t="str">
        <f>IF('Student Record'!H1617="","",'Student Record'!H1617)</f>
        <v/>
      </c>
      <c r="H1620" s="44" t="str">
        <f>IF('Student Record'!J1617="","",'Student Record'!J1617)</f>
        <v/>
      </c>
      <c r="I1620" s="44" t="str">
        <f>IF('Student Record'!D1617="","",'Student Record'!D1617)</f>
        <v/>
      </c>
      <c r="J1620" s="35" t="str">
        <f>IF('Student Record'!T1617="","",'Student Record'!T1617)</f>
        <v/>
      </c>
      <c r="K1620" s="35" t="str">
        <f>IF('Student Record'!V1617="","",'Student Record'!V1617)</f>
        <v/>
      </c>
      <c r="L1620" s="40" t="str">
        <f>IF('Student Record'!W1617="","",'Student Record'!W1617)</f>
        <v/>
      </c>
    </row>
    <row r="1621" spans="1:12" ht="20.100000000000001" customHeight="1" x14ac:dyDescent="0.25">
      <c r="A1621" s="39" t="str">
        <f>IF(Table1[[#This Row],[Name of Student]]="","",ROWS($A$1:A1617))</f>
        <v/>
      </c>
      <c r="B1621" s="36" t="str">
        <f>IF('Student Record'!A1618="","",'Student Record'!A1618)&amp;" "&amp;IF('Student Record'!B1618="","",'Student Record'!B1618)</f>
        <v xml:space="preserve"> </v>
      </c>
      <c r="C1621" s="35" t="str">
        <f>IF('Student Record'!C1618="","",'Student Record'!C1618)</f>
        <v/>
      </c>
      <c r="D1621" s="41" t="str">
        <f>IF('Student Record'!K1618="","",'Student Record'!K1618)</f>
        <v/>
      </c>
      <c r="E1621" s="41" t="str">
        <f>IF('Student Record'!E1618="","",'Student Record'!E1618)</f>
        <v/>
      </c>
      <c r="F1621" s="41" t="str">
        <f>IF('Student Record'!G1618="","",'Student Record'!G1618)</f>
        <v/>
      </c>
      <c r="G1621" s="41" t="str">
        <f>IF('Student Record'!H1618="","",'Student Record'!H1618)</f>
        <v/>
      </c>
      <c r="H1621" s="44" t="str">
        <f>IF('Student Record'!J1618="","",'Student Record'!J1618)</f>
        <v/>
      </c>
      <c r="I1621" s="44" t="str">
        <f>IF('Student Record'!D1618="","",'Student Record'!D1618)</f>
        <v/>
      </c>
      <c r="J1621" s="35" t="str">
        <f>IF('Student Record'!T1618="","",'Student Record'!T1618)</f>
        <v/>
      </c>
      <c r="K1621" s="35" t="str">
        <f>IF('Student Record'!V1618="","",'Student Record'!V1618)</f>
        <v/>
      </c>
      <c r="L1621" s="40" t="str">
        <f>IF('Student Record'!W1618="","",'Student Record'!W1618)</f>
        <v/>
      </c>
    </row>
    <row r="1622" spans="1:12" ht="20.100000000000001" customHeight="1" x14ac:dyDescent="0.25">
      <c r="A1622" s="39" t="str">
        <f>IF(Table1[[#This Row],[Name of Student]]="","",ROWS($A$1:A1618))</f>
        <v/>
      </c>
      <c r="B1622" s="36" t="str">
        <f>IF('Student Record'!A1619="","",'Student Record'!A1619)&amp;" "&amp;IF('Student Record'!B1619="","",'Student Record'!B1619)</f>
        <v xml:space="preserve"> </v>
      </c>
      <c r="C1622" s="35" t="str">
        <f>IF('Student Record'!C1619="","",'Student Record'!C1619)</f>
        <v/>
      </c>
      <c r="D1622" s="41" t="str">
        <f>IF('Student Record'!K1619="","",'Student Record'!K1619)</f>
        <v/>
      </c>
      <c r="E1622" s="41" t="str">
        <f>IF('Student Record'!E1619="","",'Student Record'!E1619)</f>
        <v/>
      </c>
      <c r="F1622" s="41" t="str">
        <f>IF('Student Record'!G1619="","",'Student Record'!G1619)</f>
        <v/>
      </c>
      <c r="G1622" s="41" t="str">
        <f>IF('Student Record'!H1619="","",'Student Record'!H1619)</f>
        <v/>
      </c>
      <c r="H1622" s="44" t="str">
        <f>IF('Student Record'!J1619="","",'Student Record'!J1619)</f>
        <v/>
      </c>
      <c r="I1622" s="44" t="str">
        <f>IF('Student Record'!D1619="","",'Student Record'!D1619)</f>
        <v/>
      </c>
      <c r="J1622" s="35" t="str">
        <f>IF('Student Record'!T1619="","",'Student Record'!T1619)</f>
        <v/>
      </c>
      <c r="K1622" s="35" t="str">
        <f>IF('Student Record'!V1619="","",'Student Record'!V1619)</f>
        <v/>
      </c>
      <c r="L1622" s="40" t="str">
        <f>IF('Student Record'!W1619="","",'Student Record'!W1619)</f>
        <v/>
      </c>
    </row>
    <row r="1623" spans="1:12" ht="20.100000000000001" customHeight="1" x14ac:dyDescent="0.25">
      <c r="A1623" s="39" t="str">
        <f>IF(Table1[[#This Row],[Name of Student]]="","",ROWS($A$1:A1619))</f>
        <v/>
      </c>
      <c r="B1623" s="36" t="str">
        <f>IF('Student Record'!A1620="","",'Student Record'!A1620)&amp;" "&amp;IF('Student Record'!B1620="","",'Student Record'!B1620)</f>
        <v xml:space="preserve"> </v>
      </c>
      <c r="C1623" s="35" t="str">
        <f>IF('Student Record'!C1620="","",'Student Record'!C1620)</f>
        <v/>
      </c>
      <c r="D1623" s="41" t="str">
        <f>IF('Student Record'!K1620="","",'Student Record'!K1620)</f>
        <v/>
      </c>
      <c r="E1623" s="41" t="str">
        <f>IF('Student Record'!E1620="","",'Student Record'!E1620)</f>
        <v/>
      </c>
      <c r="F1623" s="41" t="str">
        <f>IF('Student Record'!G1620="","",'Student Record'!G1620)</f>
        <v/>
      </c>
      <c r="G1623" s="41" t="str">
        <f>IF('Student Record'!H1620="","",'Student Record'!H1620)</f>
        <v/>
      </c>
      <c r="H1623" s="44" t="str">
        <f>IF('Student Record'!J1620="","",'Student Record'!J1620)</f>
        <v/>
      </c>
      <c r="I1623" s="44" t="str">
        <f>IF('Student Record'!D1620="","",'Student Record'!D1620)</f>
        <v/>
      </c>
      <c r="J1623" s="35" t="str">
        <f>IF('Student Record'!T1620="","",'Student Record'!T1620)</f>
        <v/>
      </c>
      <c r="K1623" s="35" t="str">
        <f>IF('Student Record'!V1620="","",'Student Record'!V1620)</f>
        <v/>
      </c>
      <c r="L1623" s="40" t="str">
        <f>IF('Student Record'!W1620="","",'Student Record'!W1620)</f>
        <v/>
      </c>
    </row>
    <row r="1624" spans="1:12" ht="20.100000000000001" customHeight="1" x14ac:dyDescent="0.25">
      <c r="A1624" s="39" t="str">
        <f>IF(Table1[[#This Row],[Name of Student]]="","",ROWS($A$1:A1620))</f>
        <v/>
      </c>
      <c r="B1624" s="36" t="str">
        <f>IF('Student Record'!A1621="","",'Student Record'!A1621)&amp;" "&amp;IF('Student Record'!B1621="","",'Student Record'!B1621)</f>
        <v xml:space="preserve"> </v>
      </c>
      <c r="C1624" s="35" t="str">
        <f>IF('Student Record'!C1621="","",'Student Record'!C1621)</f>
        <v/>
      </c>
      <c r="D1624" s="41" t="str">
        <f>IF('Student Record'!K1621="","",'Student Record'!K1621)</f>
        <v/>
      </c>
      <c r="E1624" s="41" t="str">
        <f>IF('Student Record'!E1621="","",'Student Record'!E1621)</f>
        <v/>
      </c>
      <c r="F1624" s="41" t="str">
        <f>IF('Student Record'!G1621="","",'Student Record'!G1621)</f>
        <v/>
      </c>
      <c r="G1624" s="41" t="str">
        <f>IF('Student Record'!H1621="","",'Student Record'!H1621)</f>
        <v/>
      </c>
      <c r="H1624" s="44" t="str">
        <f>IF('Student Record'!J1621="","",'Student Record'!J1621)</f>
        <v/>
      </c>
      <c r="I1624" s="44" t="str">
        <f>IF('Student Record'!D1621="","",'Student Record'!D1621)</f>
        <v/>
      </c>
      <c r="J1624" s="35" t="str">
        <f>IF('Student Record'!T1621="","",'Student Record'!T1621)</f>
        <v/>
      </c>
      <c r="K1624" s="35" t="str">
        <f>IF('Student Record'!V1621="","",'Student Record'!V1621)</f>
        <v/>
      </c>
      <c r="L1624" s="40" t="str">
        <f>IF('Student Record'!W1621="","",'Student Record'!W1621)</f>
        <v/>
      </c>
    </row>
    <row r="1625" spans="1:12" ht="20.100000000000001" customHeight="1" x14ac:dyDescent="0.25">
      <c r="A1625" s="39" t="str">
        <f>IF(Table1[[#This Row],[Name of Student]]="","",ROWS($A$1:A1621))</f>
        <v/>
      </c>
      <c r="B1625" s="36" t="str">
        <f>IF('Student Record'!A1622="","",'Student Record'!A1622)&amp;" "&amp;IF('Student Record'!B1622="","",'Student Record'!B1622)</f>
        <v xml:space="preserve"> </v>
      </c>
      <c r="C1625" s="35" t="str">
        <f>IF('Student Record'!C1622="","",'Student Record'!C1622)</f>
        <v/>
      </c>
      <c r="D1625" s="41" t="str">
        <f>IF('Student Record'!K1622="","",'Student Record'!K1622)</f>
        <v/>
      </c>
      <c r="E1625" s="41" t="str">
        <f>IF('Student Record'!E1622="","",'Student Record'!E1622)</f>
        <v/>
      </c>
      <c r="F1625" s="41" t="str">
        <f>IF('Student Record'!G1622="","",'Student Record'!G1622)</f>
        <v/>
      </c>
      <c r="G1625" s="41" t="str">
        <f>IF('Student Record'!H1622="","",'Student Record'!H1622)</f>
        <v/>
      </c>
      <c r="H1625" s="44" t="str">
        <f>IF('Student Record'!J1622="","",'Student Record'!J1622)</f>
        <v/>
      </c>
      <c r="I1625" s="44" t="str">
        <f>IF('Student Record'!D1622="","",'Student Record'!D1622)</f>
        <v/>
      </c>
      <c r="J1625" s="35" t="str">
        <f>IF('Student Record'!T1622="","",'Student Record'!T1622)</f>
        <v/>
      </c>
      <c r="K1625" s="35" t="str">
        <f>IF('Student Record'!V1622="","",'Student Record'!V1622)</f>
        <v/>
      </c>
      <c r="L1625" s="40" t="str">
        <f>IF('Student Record'!W1622="","",'Student Record'!W1622)</f>
        <v/>
      </c>
    </row>
    <row r="1626" spans="1:12" ht="20.100000000000001" customHeight="1" x14ac:dyDescent="0.25">
      <c r="A1626" s="39" t="str">
        <f>IF(Table1[[#This Row],[Name of Student]]="","",ROWS($A$1:A1622))</f>
        <v/>
      </c>
      <c r="B1626" s="36" t="str">
        <f>IF('Student Record'!A1623="","",'Student Record'!A1623)&amp;" "&amp;IF('Student Record'!B1623="","",'Student Record'!B1623)</f>
        <v xml:space="preserve"> </v>
      </c>
      <c r="C1626" s="35" t="str">
        <f>IF('Student Record'!C1623="","",'Student Record'!C1623)</f>
        <v/>
      </c>
      <c r="D1626" s="41" t="str">
        <f>IF('Student Record'!K1623="","",'Student Record'!K1623)</f>
        <v/>
      </c>
      <c r="E1626" s="41" t="str">
        <f>IF('Student Record'!E1623="","",'Student Record'!E1623)</f>
        <v/>
      </c>
      <c r="F1626" s="41" t="str">
        <f>IF('Student Record'!G1623="","",'Student Record'!G1623)</f>
        <v/>
      </c>
      <c r="G1626" s="41" t="str">
        <f>IF('Student Record'!H1623="","",'Student Record'!H1623)</f>
        <v/>
      </c>
      <c r="H1626" s="44" t="str">
        <f>IF('Student Record'!J1623="","",'Student Record'!J1623)</f>
        <v/>
      </c>
      <c r="I1626" s="44" t="str">
        <f>IF('Student Record'!D1623="","",'Student Record'!D1623)</f>
        <v/>
      </c>
      <c r="J1626" s="35" t="str">
        <f>IF('Student Record'!T1623="","",'Student Record'!T1623)</f>
        <v/>
      </c>
      <c r="K1626" s="35" t="str">
        <f>IF('Student Record'!V1623="","",'Student Record'!V1623)</f>
        <v/>
      </c>
      <c r="L1626" s="40" t="str">
        <f>IF('Student Record'!W1623="","",'Student Record'!W1623)</f>
        <v/>
      </c>
    </row>
    <row r="1627" spans="1:12" ht="20.100000000000001" customHeight="1" x14ac:dyDescent="0.25">
      <c r="A1627" s="39" t="str">
        <f>IF(Table1[[#This Row],[Name of Student]]="","",ROWS($A$1:A1623))</f>
        <v/>
      </c>
      <c r="B1627" s="36" t="str">
        <f>IF('Student Record'!A1624="","",'Student Record'!A1624)&amp;" "&amp;IF('Student Record'!B1624="","",'Student Record'!B1624)</f>
        <v xml:space="preserve"> </v>
      </c>
      <c r="C1627" s="35" t="str">
        <f>IF('Student Record'!C1624="","",'Student Record'!C1624)</f>
        <v/>
      </c>
      <c r="D1627" s="41" t="str">
        <f>IF('Student Record'!K1624="","",'Student Record'!K1624)</f>
        <v/>
      </c>
      <c r="E1627" s="41" t="str">
        <f>IF('Student Record'!E1624="","",'Student Record'!E1624)</f>
        <v/>
      </c>
      <c r="F1627" s="41" t="str">
        <f>IF('Student Record'!G1624="","",'Student Record'!G1624)</f>
        <v/>
      </c>
      <c r="G1627" s="41" t="str">
        <f>IF('Student Record'!H1624="","",'Student Record'!H1624)</f>
        <v/>
      </c>
      <c r="H1627" s="44" t="str">
        <f>IF('Student Record'!J1624="","",'Student Record'!J1624)</f>
        <v/>
      </c>
      <c r="I1627" s="44" t="str">
        <f>IF('Student Record'!D1624="","",'Student Record'!D1624)</f>
        <v/>
      </c>
      <c r="J1627" s="35" t="str">
        <f>IF('Student Record'!T1624="","",'Student Record'!T1624)</f>
        <v/>
      </c>
      <c r="K1627" s="35" t="str">
        <f>IF('Student Record'!V1624="","",'Student Record'!V1624)</f>
        <v/>
      </c>
      <c r="L1627" s="40" t="str">
        <f>IF('Student Record'!W1624="","",'Student Record'!W1624)</f>
        <v/>
      </c>
    </row>
    <row r="1628" spans="1:12" ht="20.100000000000001" customHeight="1" x14ac:dyDescent="0.25">
      <c r="A1628" s="39" t="str">
        <f>IF(Table1[[#This Row],[Name of Student]]="","",ROWS($A$1:A1624))</f>
        <v/>
      </c>
      <c r="B1628" s="36" t="str">
        <f>IF('Student Record'!A1625="","",'Student Record'!A1625)&amp;" "&amp;IF('Student Record'!B1625="","",'Student Record'!B1625)</f>
        <v xml:space="preserve"> </v>
      </c>
      <c r="C1628" s="35" t="str">
        <f>IF('Student Record'!C1625="","",'Student Record'!C1625)</f>
        <v/>
      </c>
      <c r="D1628" s="41" t="str">
        <f>IF('Student Record'!K1625="","",'Student Record'!K1625)</f>
        <v/>
      </c>
      <c r="E1628" s="41" t="str">
        <f>IF('Student Record'!E1625="","",'Student Record'!E1625)</f>
        <v/>
      </c>
      <c r="F1628" s="41" t="str">
        <f>IF('Student Record'!G1625="","",'Student Record'!G1625)</f>
        <v/>
      </c>
      <c r="G1628" s="41" t="str">
        <f>IF('Student Record'!H1625="","",'Student Record'!H1625)</f>
        <v/>
      </c>
      <c r="H1628" s="44" t="str">
        <f>IF('Student Record'!J1625="","",'Student Record'!J1625)</f>
        <v/>
      </c>
      <c r="I1628" s="44" t="str">
        <f>IF('Student Record'!D1625="","",'Student Record'!D1625)</f>
        <v/>
      </c>
      <c r="J1628" s="35" t="str">
        <f>IF('Student Record'!T1625="","",'Student Record'!T1625)</f>
        <v/>
      </c>
      <c r="K1628" s="35" t="str">
        <f>IF('Student Record'!V1625="","",'Student Record'!V1625)</f>
        <v/>
      </c>
      <c r="L1628" s="40" t="str">
        <f>IF('Student Record'!W1625="","",'Student Record'!W1625)</f>
        <v/>
      </c>
    </row>
    <row r="1629" spans="1:12" ht="20.100000000000001" customHeight="1" x14ac:dyDescent="0.25">
      <c r="A1629" s="39" t="str">
        <f>IF(Table1[[#This Row],[Name of Student]]="","",ROWS($A$1:A1625))</f>
        <v/>
      </c>
      <c r="B1629" s="36" t="str">
        <f>IF('Student Record'!A1626="","",'Student Record'!A1626)&amp;" "&amp;IF('Student Record'!B1626="","",'Student Record'!B1626)</f>
        <v xml:space="preserve"> </v>
      </c>
      <c r="C1629" s="35" t="str">
        <f>IF('Student Record'!C1626="","",'Student Record'!C1626)</f>
        <v/>
      </c>
      <c r="D1629" s="41" t="str">
        <f>IF('Student Record'!K1626="","",'Student Record'!K1626)</f>
        <v/>
      </c>
      <c r="E1629" s="41" t="str">
        <f>IF('Student Record'!E1626="","",'Student Record'!E1626)</f>
        <v/>
      </c>
      <c r="F1629" s="41" t="str">
        <f>IF('Student Record'!G1626="","",'Student Record'!G1626)</f>
        <v/>
      </c>
      <c r="G1629" s="41" t="str">
        <f>IF('Student Record'!H1626="","",'Student Record'!H1626)</f>
        <v/>
      </c>
      <c r="H1629" s="44" t="str">
        <f>IF('Student Record'!J1626="","",'Student Record'!J1626)</f>
        <v/>
      </c>
      <c r="I1629" s="44" t="str">
        <f>IF('Student Record'!D1626="","",'Student Record'!D1626)</f>
        <v/>
      </c>
      <c r="J1629" s="35" t="str">
        <f>IF('Student Record'!T1626="","",'Student Record'!T1626)</f>
        <v/>
      </c>
      <c r="K1629" s="35" t="str">
        <f>IF('Student Record'!V1626="","",'Student Record'!V1626)</f>
        <v/>
      </c>
      <c r="L1629" s="40" t="str">
        <f>IF('Student Record'!W1626="","",'Student Record'!W1626)</f>
        <v/>
      </c>
    </row>
    <row r="1630" spans="1:12" ht="20.100000000000001" customHeight="1" x14ac:dyDescent="0.25">
      <c r="A1630" s="39" t="str">
        <f>IF(Table1[[#This Row],[Name of Student]]="","",ROWS($A$1:A1626))</f>
        <v/>
      </c>
      <c r="B1630" s="36" t="str">
        <f>IF('Student Record'!A1627="","",'Student Record'!A1627)&amp;" "&amp;IF('Student Record'!B1627="","",'Student Record'!B1627)</f>
        <v xml:space="preserve"> </v>
      </c>
      <c r="C1630" s="35" t="str">
        <f>IF('Student Record'!C1627="","",'Student Record'!C1627)</f>
        <v/>
      </c>
      <c r="D1630" s="41" t="str">
        <f>IF('Student Record'!K1627="","",'Student Record'!K1627)</f>
        <v/>
      </c>
      <c r="E1630" s="41" t="str">
        <f>IF('Student Record'!E1627="","",'Student Record'!E1627)</f>
        <v/>
      </c>
      <c r="F1630" s="41" t="str">
        <f>IF('Student Record'!G1627="","",'Student Record'!G1627)</f>
        <v/>
      </c>
      <c r="G1630" s="41" t="str">
        <f>IF('Student Record'!H1627="","",'Student Record'!H1627)</f>
        <v/>
      </c>
      <c r="H1630" s="44" t="str">
        <f>IF('Student Record'!J1627="","",'Student Record'!J1627)</f>
        <v/>
      </c>
      <c r="I1630" s="44" t="str">
        <f>IF('Student Record'!D1627="","",'Student Record'!D1627)</f>
        <v/>
      </c>
      <c r="J1630" s="35" t="str">
        <f>IF('Student Record'!T1627="","",'Student Record'!T1627)</f>
        <v/>
      </c>
      <c r="K1630" s="35" t="str">
        <f>IF('Student Record'!V1627="","",'Student Record'!V1627)</f>
        <v/>
      </c>
      <c r="L1630" s="40" t="str">
        <f>IF('Student Record'!W1627="","",'Student Record'!W1627)</f>
        <v/>
      </c>
    </row>
    <row r="1631" spans="1:12" ht="20.100000000000001" customHeight="1" x14ac:dyDescent="0.25">
      <c r="A1631" s="39" t="str">
        <f>IF(Table1[[#This Row],[Name of Student]]="","",ROWS($A$1:A1627))</f>
        <v/>
      </c>
      <c r="B1631" s="36" t="str">
        <f>IF('Student Record'!A1628="","",'Student Record'!A1628)&amp;" "&amp;IF('Student Record'!B1628="","",'Student Record'!B1628)</f>
        <v xml:space="preserve"> </v>
      </c>
      <c r="C1631" s="35" t="str">
        <f>IF('Student Record'!C1628="","",'Student Record'!C1628)</f>
        <v/>
      </c>
      <c r="D1631" s="41" t="str">
        <f>IF('Student Record'!K1628="","",'Student Record'!K1628)</f>
        <v/>
      </c>
      <c r="E1631" s="41" t="str">
        <f>IF('Student Record'!E1628="","",'Student Record'!E1628)</f>
        <v/>
      </c>
      <c r="F1631" s="41" t="str">
        <f>IF('Student Record'!G1628="","",'Student Record'!G1628)</f>
        <v/>
      </c>
      <c r="G1631" s="41" t="str">
        <f>IF('Student Record'!H1628="","",'Student Record'!H1628)</f>
        <v/>
      </c>
      <c r="H1631" s="44" t="str">
        <f>IF('Student Record'!J1628="","",'Student Record'!J1628)</f>
        <v/>
      </c>
      <c r="I1631" s="44" t="str">
        <f>IF('Student Record'!D1628="","",'Student Record'!D1628)</f>
        <v/>
      </c>
      <c r="J1631" s="35" t="str">
        <f>IF('Student Record'!T1628="","",'Student Record'!T1628)</f>
        <v/>
      </c>
      <c r="K1631" s="35" t="str">
        <f>IF('Student Record'!V1628="","",'Student Record'!V1628)</f>
        <v/>
      </c>
      <c r="L1631" s="40" t="str">
        <f>IF('Student Record'!W1628="","",'Student Record'!W1628)</f>
        <v/>
      </c>
    </row>
    <row r="1632" spans="1:12" ht="20.100000000000001" customHeight="1" x14ac:dyDescent="0.25">
      <c r="A1632" s="39" t="str">
        <f>IF(Table1[[#This Row],[Name of Student]]="","",ROWS($A$1:A1628))</f>
        <v/>
      </c>
      <c r="B1632" s="36" t="str">
        <f>IF('Student Record'!A1629="","",'Student Record'!A1629)&amp;" "&amp;IF('Student Record'!B1629="","",'Student Record'!B1629)</f>
        <v xml:space="preserve"> </v>
      </c>
      <c r="C1632" s="35" t="str">
        <f>IF('Student Record'!C1629="","",'Student Record'!C1629)</f>
        <v/>
      </c>
      <c r="D1632" s="41" t="str">
        <f>IF('Student Record'!K1629="","",'Student Record'!K1629)</f>
        <v/>
      </c>
      <c r="E1632" s="41" t="str">
        <f>IF('Student Record'!E1629="","",'Student Record'!E1629)</f>
        <v/>
      </c>
      <c r="F1632" s="41" t="str">
        <f>IF('Student Record'!G1629="","",'Student Record'!G1629)</f>
        <v/>
      </c>
      <c r="G1632" s="41" t="str">
        <f>IF('Student Record'!H1629="","",'Student Record'!H1629)</f>
        <v/>
      </c>
      <c r="H1632" s="44" t="str">
        <f>IF('Student Record'!J1629="","",'Student Record'!J1629)</f>
        <v/>
      </c>
      <c r="I1632" s="44" t="str">
        <f>IF('Student Record'!D1629="","",'Student Record'!D1629)</f>
        <v/>
      </c>
      <c r="J1632" s="35" t="str">
        <f>IF('Student Record'!T1629="","",'Student Record'!T1629)</f>
        <v/>
      </c>
      <c r="K1632" s="35" t="str">
        <f>IF('Student Record'!V1629="","",'Student Record'!V1629)</f>
        <v/>
      </c>
      <c r="L1632" s="40" t="str">
        <f>IF('Student Record'!W1629="","",'Student Record'!W1629)</f>
        <v/>
      </c>
    </row>
    <row r="1633" spans="1:12" ht="20.100000000000001" customHeight="1" x14ac:dyDescent="0.25">
      <c r="A1633" s="39" t="str">
        <f>IF(Table1[[#This Row],[Name of Student]]="","",ROWS($A$1:A1629))</f>
        <v/>
      </c>
      <c r="B1633" s="36" t="str">
        <f>IF('Student Record'!A1630="","",'Student Record'!A1630)&amp;" "&amp;IF('Student Record'!B1630="","",'Student Record'!B1630)</f>
        <v xml:space="preserve"> </v>
      </c>
      <c r="C1633" s="35" t="str">
        <f>IF('Student Record'!C1630="","",'Student Record'!C1630)</f>
        <v/>
      </c>
      <c r="D1633" s="41" t="str">
        <f>IF('Student Record'!K1630="","",'Student Record'!K1630)</f>
        <v/>
      </c>
      <c r="E1633" s="41" t="str">
        <f>IF('Student Record'!E1630="","",'Student Record'!E1630)</f>
        <v/>
      </c>
      <c r="F1633" s="41" t="str">
        <f>IF('Student Record'!G1630="","",'Student Record'!G1630)</f>
        <v/>
      </c>
      <c r="G1633" s="41" t="str">
        <f>IF('Student Record'!H1630="","",'Student Record'!H1630)</f>
        <v/>
      </c>
      <c r="H1633" s="44" t="str">
        <f>IF('Student Record'!J1630="","",'Student Record'!J1630)</f>
        <v/>
      </c>
      <c r="I1633" s="44" t="str">
        <f>IF('Student Record'!D1630="","",'Student Record'!D1630)</f>
        <v/>
      </c>
      <c r="J1633" s="35" t="str">
        <f>IF('Student Record'!T1630="","",'Student Record'!T1630)</f>
        <v/>
      </c>
      <c r="K1633" s="35" t="str">
        <f>IF('Student Record'!V1630="","",'Student Record'!V1630)</f>
        <v/>
      </c>
      <c r="L1633" s="40" t="str">
        <f>IF('Student Record'!W1630="","",'Student Record'!W1630)</f>
        <v/>
      </c>
    </row>
    <row r="1634" spans="1:12" ht="20.100000000000001" customHeight="1" x14ac:dyDescent="0.25">
      <c r="A1634" s="39" t="str">
        <f>IF(Table1[[#This Row],[Name of Student]]="","",ROWS($A$1:A1630))</f>
        <v/>
      </c>
      <c r="B1634" s="36" t="str">
        <f>IF('Student Record'!A1631="","",'Student Record'!A1631)&amp;" "&amp;IF('Student Record'!B1631="","",'Student Record'!B1631)</f>
        <v xml:space="preserve"> </v>
      </c>
      <c r="C1634" s="35" t="str">
        <f>IF('Student Record'!C1631="","",'Student Record'!C1631)</f>
        <v/>
      </c>
      <c r="D1634" s="41" t="str">
        <f>IF('Student Record'!K1631="","",'Student Record'!K1631)</f>
        <v/>
      </c>
      <c r="E1634" s="41" t="str">
        <f>IF('Student Record'!E1631="","",'Student Record'!E1631)</f>
        <v/>
      </c>
      <c r="F1634" s="41" t="str">
        <f>IF('Student Record'!G1631="","",'Student Record'!G1631)</f>
        <v/>
      </c>
      <c r="G1634" s="41" t="str">
        <f>IF('Student Record'!H1631="","",'Student Record'!H1631)</f>
        <v/>
      </c>
      <c r="H1634" s="44" t="str">
        <f>IF('Student Record'!J1631="","",'Student Record'!J1631)</f>
        <v/>
      </c>
      <c r="I1634" s="44" t="str">
        <f>IF('Student Record'!D1631="","",'Student Record'!D1631)</f>
        <v/>
      </c>
      <c r="J1634" s="35" t="str">
        <f>IF('Student Record'!T1631="","",'Student Record'!T1631)</f>
        <v/>
      </c>
      <c r="K1634" s="35" t="str">
        <f>IF('Student Record'!V1631="","",'Student Record'!V1631)</f>
        <v/>
      </c>
      <c r="L1634" s="40" t="str">
        <f>IF('Student Record'!W1631="","",'Student Record'!W1631)</f>
        <v/>
      </c>
    </row>
    <row r="1635" spans="1:12" ht="20.100000000000001" customHeight="1" x14ac:dyDescent="0.25">
      <c r="A1635" s="39" t="str">
        <f>IF(Table1[[#This Row],[Name of Student]]="","",ROWS($A$1:A1631))</f>
        <v/>
      </c>
      <c r="B1635" s="36" t="str">
        <f>IF('Student Record'!A1632="","",'Student Record'!A1632)&amp;" "&amp;IF('Student Record'!B1632="","",'Student Record'!B1632)</f>
        <v xml:space="preserve"> </v>
      </c>
      <c r="C1635" s="35" t="str">
        <f>IF('Student Record'!C1632="","",'Student Record'!C1632)</f>
        <v/>
      </c>
      <c r="D1635" s="41" t="str">
        <f>IF('Student Record'!K1632="","",'Student Record'!K1632)</f>
        <v/>
      </c>
      <c r="E1635" s="41" t="str">
        <f>IF('Student Record'!E1632="","",'Student Record'!E1632)</f>
        <v/>
      </c>
      <c r="F1635" s="41" t="str">
        <f>IF('Student Record'!G1632="","",'Student Record'!G1632)</f>
        <v/>
      </c>
      <c r="G1635" s="41" t="str">
        <f>IF('Student Record'!H1632="","",'Student Record'!H1632)</f>
        <v/>
      </c>
      <c r="H1635" s="44" t="str">
        <f>IF('Student Record'!J1632="","",'Student Record'!J1632)</f>
        <v/>
      </c>
      <c r="I1635" s="44" t="str">
        <f>IF('Student Record'!D1632="","",'Student Record'!D1632)</f>
        <v/>
      </c>
      <c r="J1635" s="35" t="str">
        <f>IF('Student Record'!T1632="","",'Student Record'!T1632)</f>
        <v/>
      </c>
      <c r="K1635" s="35" t="str">
        <f>IF('Student Record'!V1632="","",'Student Record'!V1632)</f>
        <v/>
      </c>
      <c r="L1635" s="40" t="str">
        <f>IF('Student Record'!W1632="","",'Student Record'!W1632)</f>
        <v/>
      </c>
    </row>
    <row r="1636" spans="1:12" ht="20.100000000000001" customHeight="1" x14ac:dyDescent="0.25">
      <c r="A1636" s="39" t="str">
        <f>IF(Table1[[#This Row],[Name of Student]]="","",ROWS($A$1:A1632))</f>
        <v/>
      </c>
      <c r="B1636" s="36" t="str">
        <f>IF('Student Record'!A1633="","",'Student Record'!A1633)&amp;" "&amp;IF('Student Record'!B1633="","",'Student Record'!B1633)</f>
        <v xml:space="preserve"> </v>
      </c>
      <c r="C1636" s="35" t="str">
        <f>IF('Student Record'!C1633="","",'Student Record'!C1633)</f>
        <v/>
      </c>
      <c r="D1636" s="41" t="str">
        <f>IF('Student Record'!K1633="","",'Student Record'!K1633)</f>
        <v/>
      </c>
      <c r="E1636" s="41" t="str">
        <f>IF('Student Record'!E1633="","",'Student Record'!E1633)</f>
        <v/>
      </c>
      <c r="F1636" s="41" t="str">
        <f>IF('Student Record'!G1633="","",'Student Record'!G1633)</f>
        <v/>
      </c>
      <c r="G1636" s="41" t="str">
        <f>IF('Student Record'!H1633="","",'Student Record'!H1633)</f>
        <v/>
      </c>
      <c r="H1636" s="44" t="str">
        <f>IF('Student Record'!J1633="","",'Student Record'!J1633)</f>
        <v/>
      </c>
      <c r="I1636" s="44" t="str">
        <f>IF('Student Record'!D1633="","",'Student Record'!D1633)</f>
        <v/>
      </c>
      <c r="J1636" s="35" t="str">
        <f>IF('Student Record'!T1633="","",'Student Record'!T1633)</f>
        <v/>
      </c>
      <c r="K1636" s="35" t="str">
        <f>IF('Student Record'!V1633="","",'Student Record'!V1633)</f>
        <v/>
      </c>
      <c r="L1636" s="40" t="str">
        <f>IF('Student Record'!W1633="","",'Student Record'!W1633)</f>
        <v/>
      </c>
    </row>
    <row r="1637" spans="1:12" ht="20.100000000000001" customHeight="1" x14ac:dyDescent="0.25">
      <c r="A1637" s="39" t="str">
        <f>IF(Table1[[#This Row],[Name of Student]]="","",ROWS($A$1:A1633))</f>
        <v/>
      </c>
      <c r="B1637" s="36" t="str">
        <f>IF('Student Record'!A1634="","",'Student Record'!A1634)&amp;" "&amp;IF('Student Record'!B1634="","",'Student Record'!B1634)</f>
        <v xml:space="preserve"> </v>
      </c>
      <c r="C1637" s="35" t="str">
        <f>IF('Student Record'!C1634="","",'Student Record'!C1634)</f>
        <v/>
      </c>
      <c r="D1637" s="41" t="str">
        <f>IF('Student Record'!K1634="","",'Student Record'!K1634)</f>
        <v/>
      </c>
      <c r="E1637" s="41" t="str">
        <f>IF('Student Record'!E1634="","",'Student Record'!E1634)</f>
        <v/>
      </c>
      <c r="F1637" s="41" t="str">
        <f>IF('Student Record'!G1634="","",'Student Record'!G1634)</f>
        <v/>
      </c>
      <c r="G1637" s="41" t="str">
        <f>IF('Student Record'!H1634="","",'Student Record'!H1634)</f>
        <v/>
      </c>
      <c r="H1637" s="44" t="str">
        <f>IF('Student Record'!J1634="","",'Student Record'!J1634)</f>
        <v/>
      </c>
      <c r="I1637" s="44" t="str">
        <f>IF('Student Record'!D1634="","",'Student Record'!D1634)</f>
        <v/>
      </c>
      <c r="J1637" s="35" t="str">
        <f>IF('Student Record'!T1634="","",'Student Record'!T1634)</f>
        <v/>
      </c>
      <c r="K1637" s="35" t="str">
        <f>IF('Student Record'!V1634="","",'Student Record'!V1634)</f>
        <v/>
      </c>
      <c r="L1637" s="40" t="str">
        <f>IF('Student Record'!W1634="","",'Student Record'!W1634)</f>
        <v/>
      </c>
    </row>
    <row r="1638" spans="1:12" ht="20.100000000000001" customHeight="1" x14ac:dyDescent="0.25">
      <c r="A1638" s="39" t="str">
        <f>IF(Table1[[#This Row],[Name of Student]]="","",ROWS($A$1:A1634))</f>
        <v/>
      </c>
      <c r="B1638" s="36" t="str">
        <f>IF('Student Record'!A1635="","",'Student Record'!A1635)&amp;" "&amp;IF('Student Record'!B1635="","",'Student Record'!B1635)</f>
        <v xml:space="preserve"> </v>
      </c>
      <c r="C1638" s="35" t="str">
        <f>IF('Student Record'!C1635="","",'Student Record'!C1635)</f>
        <v/>
      </c>
      <c r="D1638" s="41" t="str">
        <f>IF('Student Record'!K1635="","",'Student Record'!K1635)</f>
        <v/>
      </c>
      <c r="E1638" s="41" t="str">
        <f>IF('Student Record'!E1635="","",'Student Record'!E1635)</f>
        <v/>
      </c>
      <c r="F1638" s="41" t="str">
        <f>IF('Student Record'!G1635="","",'Student Record'!G1635)</f>
        <v/>
      </c>
      <c r="G1638" s="41" t="str">
        <f>IF('Student Record'!H1635="","",'Student Record'!H1635)</f>
        <v/>
      </c>
      <c r="H1638" s="44" t="str">
        <f>IF('Student Record'!J1635="","",'Student Record'!J1635)</f>
        <v/>
      </c>
      <c r="I1638" s="44" t="str">
        <f>IF('Student Record'!D1635="","",'Student Record'!D1635)</f>
        <v/>
      </c>
      <c r="J1638" s="35" t="str">
        <f>IF('Student Record'!T1635="","",'Student Record'!T1635)</f>
        <v/>
      </c>
      <c r="K1638" s="35" t="str">
        <f>IF('Student Record'!V1635="","",'Student Record'!V1635)</f>
        <v/>
      </c>
      <c r="L1638" s="40" t="str">
        <f>IF('Student Record'!W1635="","",'Student Record'!W1635)</f>
        <v/>
      </c>
    </row>
    <row r="1639" spans="1:12" ht="20.100000000000001" customHeight="1" x14ac:dyDescent="0.25">
      <c r="A1639" s="39" t="str">
        <f>IF(Table1[[#This Row],[Name of Student]]="","",ROWS($A$1:A1635))</f>
        <v/>
      </c>
      <c r="B1639" s="36" t="str">
        <f>IF('Student Record'!A1636="","",'Student Record'!A1636)&amp;" "&amp;IF('Student Record'!B1636="","",'Student Record'!B1636)</f>
        <v xml:space="preserve"> </v>
      </c>
      <c r="C1639" s="35" t="str">
        <f>IF('Student Record'!C1636="","",'Student Record'!C1636)</f>
        <v/>
      </c>
      <c r="D1639" s="41" t="str">
        <f>IF('Student Record'!K1636="","",'Student Record'!K1636)</f>
        <v/>
      </c>
      <c r="E1639" s="41" t="str">
        <f>IF('Student Record'!E1636="","",'Student Record'!E1636)</f>
        <v/>
      </c>
      <c r="F1639" s="41" t="str">
        <f>IF('Student Record'!G1636="","",'Student Record'!G1636)</f>
        <v/>
      </c>
      <c r="G1639" s="41" t="str">
        <f>IF('Student Record'!H1636="","",'Student Record'!H1636)</f>
        <v/>
      </c>
      <c r="H1639" s="44" t="str">
        <f>IF('Student Record'!J1636="","",'Student Record'!J1636)</f>
        <v/>
      </c>
      <c r="I1639" s="44" t="str">
        <f>IF('Student Record'!D1636="","",'Student Record'!D1636)</f>
        <v/>
      </c>
      <c r="J1639" s="35" t="str">
        <f>IF('Student Record'!T1636="","",'Student Record'!T1636)</f>
        <v/>
      </c>
      <c r="K1639" s="35" t="str">
        <f>IF('Student Record'!V1636="","",'Student Record'!V1636)</f>
        <v/>
      </c>
      <c r="L1639" s="40" t="str">
        <f>IF('Student Record'!W1636="","",'Student Record'!W1636)</f>
        <v/>
      </c>
    </row>
    <row r="1640" spans="1:12" ht="20.100000000000001" customHeight="1" x14ac:dyDescent="0.25">
      <c r="A1640" s="39" t="str">
        <f>IF(Table1[[#This Row],[Name of Student]]="","",ROWS($A$1:A1636))</f>
        <v/>
      </c>
      <c r="B1640" s="36" t="str">
        <f>IF('Student Record'!A1637="","",'Student Record'!A1637)&amp;" "&amp;IF('Student Record'!B1637="","",'Student Record'!B1637)</f>
        <v xml:space="preserve"> </v>
      </c>
      <c r="C1640" s="35" t="str">
        <f>IF('Student Record'!C1637="","",'Student Record'!C1637)</f>
        <v/>
      </c>
      <c r="D1640" s="41" t="str">
        <f>IF('Student Record'!K1637="","",'Student Record'!K1637)</f>
        <v/>
      </c>
      <c r="E1640" s="41" t="str">
        <f>IF('Student Record'!E1637="","",'Student Record'!E1637)</f>
        <v/>
      </c>
      <c r="F1640" s="41" t="str">
        <f>IF('Student Record'!G1637="","",'Student Record'!G1637)</f>
        <v/>
      </c>
      <c r="G1640" s="41" t="str">
        <f>IF('Student Record'!H1637="","",'Student Record'!H1637)</f>
        <v/>
      </c>
      <c r="H1640" s="44" t="str">
        <f>IF('Student Record'!J1637="","",'Student Record'!J1637)</f>
        <v/>
      </c>
      <c r="I1640" s="44" t="str">
        <f>IF('Student Record'!D1637="","",'Student Record'!D1637)</f>
        <v/>
      </c>
      <c r="J1640" s="35" t="str">
        <f>IF('Student Record'!T1637="","",'Student Record'!T1637)</f>
        <v/>
      </c>
      <c r="K1640" s="35" t="str">
        <f>IF('Student Record'!V1637="","",'Student Record'!V1637)</f>
        <v/>
      </c>
      <c r="L1640" s="40" t="str">
        <f>IF('Student Record'!W1637="","",'Student Record'!W1637)</f>
        <v/>
      </c>
    </row>
    <row r="1641" spans="1:12" ht="20.100000000000001" customHeight="1" x14ac:dyDescent="0.25">
      <c r="A1641" s="39" t="str">
        <f>IF(Table1[[#This Row],[Name of Student]]="","",ROWS($A$1:A1637))</f>
        <v/>
      </c>
      <c r="B1641" s="36" t="str">
        <f>IF('Student Record'!A1638="","",'Student Record'!A1638)&amp;" "&amp;IF('Student Record'!B1638="","",'Student Record'!B1638)</f>
        <v xml:space="preserve"> </v>
      </c>
      <c r="C1641" s="35" t="str">
        <f>IF('Student Record'!C1638="","",'Student Record'!C1638)</f>
        <v/>
      </c>
      <c r="D1641" s="41" t="str">
        <f>IF('Student Record'!K1638="","",'Student Record'!K1638)</f>
        <v/>
      </c>
      <c r="E1641" s="41" t="str">
        <f>IF('Student Record'!E1638="","",'Student Record'!E1638)</f>
        <v/>
      </c>
      <c r="F1641" s="41" t="str">
        <f>IF('Student Record'!G1638="","",'Student Record'!G1638)</f>
        <v/>
      </c>
      <c r="G1641" s="41" t="str">
        <f>IF('Student Record'!H1638="","",'Student Record'!H1638)</f>
        <v/>
      </c>
      <c r="H1641" s="44" t="str">
        <f>IF('Student Record'!J1638="","",'Student Record'!J1638)</f>
        <v/>
      </c>
      <c r="I1641" s="44" t="str">
        <f>IF('Student Record'!D1638="","",'Student Record'!D1638)</f>
        <v/>
      </c>
      <c r="J1641" s="35" t="str">
        <f>IF('Student Record'!T1638="","",'Student Record'!T1638)</f>
        <v/>
      </c>
      <c r="K1641" s="35" t="str">
        <f>IF('Student Record'!V1638="","",'Student Record'!V1638)</f>
        <v/>
      </c>
      <c r="L1641" s="40" t="str">
        <f>IF('Student Record'!W1638="","",'Student Record'!W1638)</f>
        <v/>
      </c>
    </row>
    <row r="1642" spans="1:12" ht="20.100000000000001" customHeight="1" x14ac:dyDescent="0.25">
      <c r="A1642" s="39" t="str">
        <f>IF(Table1[[#This Row],[Name of Student]]="","",ROWS($A$1:A1638))</f>
        <v/>
      </c>
      <c r="B1642" s="36" t="str">
        <f>IF('Student Record'!A1639="","",'Student Record'!A1639)&amp;" "&amp;IF('Student Record'!B1639="","",'Student Record'!B1639)</f>
        <v xml:space="preserve"> </v>
      </c>
      <c r="C1642" s="35" t="str">
        <f>IF('Student Record'!C1639="","",'Student Record'!C1639)</f>
        <v/>
      </c>
      <c r="D1642" s="41" t="str">
        <f>IF('Student Record'!K1639="","",'Student Record'!K1639)</f>
        <v/>
      </c>
      <c r="E1642" s="41" t="str">
        <f>IF('Student Record'!E1639="","",'Student Record'!E1639)</f>
        <v/>
      </c>
      <c r="F1642" s="41" t="str">
        <f>IF('Student Record'!G1639="","",'Student Record'!G1639)</f>
        <v/>
      </c>
      <c r="G1642" s="41" t="str">
        <f>IF('Student Record'!H1639="","",'Student Record'!H1639)</f>
        <v/>
      </c>
      <c r="H1642" s="44" t="str">
        <f>IF('Student Record'!J1639="","",'Student Record'!J1639)</f>
        <v/>
      </c>
      <c r="I1642" s="44" t="str">
        <f>IF('Student Record'!D1639="","",'Student Record'!D1639)</f>
        <v/>
      </c>
      <c r="J1642" s="35" t="str">
        <f>IF('Student Record'!T1639="","",'Student Record'!T1639)</f>
        <v/>
      </c>
      <c r="K1642" s="35" t="str">
        <f>IF('Student Record'!V1639="","",'Student Record'!V1639)</f>
        <v/>
      </c>
      <c r="L1642" s="40" t="str">
        <f>IF('Student Record'!W1639="","",'Student Record'!W1639)</f>
        <v/>
      </c>
    </row>
    <row r="1643" spans="1:12" ht="20.100000000000001" customHeight="1" x14ac:dyDescent="0.25">
      <c r="A1643" s="39" t="str">
        <f>IF(Table1[[#This Row],[Name of Student]]="","",ROWS($A$1:A1639))</f>
        <v/>
      </c>
      <c r="B1643" s="36" t="str">
        <f>IF('Student Record'!A1640="","",'Student Record'!A1640)&amp;" "&amp;IF('Student Record'!B1640="","",'Student Record'!B1640)</f>
        <v xml:space="preserve"> </v>
      </c>
      <c r="C1643" s="35" t="str">
        <f>IF('Student Record'!C1640="","",'Student Record'!C1640)</f>
        <v/>
      </c>
      <c r="D1643" s="41" t="str">
        <f>IF('Student Record'!K1640="","",'Student Record'!K1640)</f>
        <v/>
      </c>
      <c r="E1643" s="41" t="str">
        <f>IF('Student Record'!E1640="","",'Student Record'!E1640)</f>
        <v/>
      </c>
      <c r="F1643" s="41" t="str">
        <f>IF('Student Record'!G1640="","",'Student Record'!G1640)</f>
        <v/>
      </c>
      <c r="G1643" s="41" t="str">
        <f>IF('Student Record'!H1640="","",'Student Record'!H1640)</f>
        <v/>
      </c>
      <c r="H1643" s="44" t="str">
        <f>IF('Student Record'!J1640="","",'Student Record'!J1640)</f>
        <v/>
      </c>
      <c r="I1643" s="44" t="str">
        <f>IF('Student Record'!D1640="","",'Student Record'!D1640)</f>
        <v/>
      </c>
      <c r="J1643" s="35" t="str">
        <f>IF('Student Record'!T1640="","",'Student Record'!T1640)</f>
        <v/>
      </c>
      <c r="K1643" s="35" t="str">
        <f>IF('Student Record'!V1640="","",'Student Record'!V1640)</f>
        <v/>
      </c>
      <c r="L1643" s="40" t="str">
        <f>IF('Student Record'!W1640="","",'Student Record'!W1640)</f>
        <v/>
      </c>
    </row>
    <row r="1644" spans="1:12" ht="20.100000000000001" customHeight="1" x14ac:dyDescent="0.25">
      <c r="A1644" s="39" t="str">
        <f>IF(Table1[[#This Row],[Name of Student]]="","",ROWS($A$1:A1640))</f>
        <v/>
      </c>
      <c r="B1644" s="36" t="str">
        <f>IF('Student Record'!A1641="","",'Student Record'!A1641)&amp;" "&amp;IF('Student Record'!B1641="","",'Student Record'!B1641)</f>
        <v xml:space="preserve"> </v>
      </c>
      <c r="C1644" s="35" t="str">
        <f>IF('Student Record'!C1641="","",'Student Record'!C1641)</f>
        <v/>
      </c>
      <c r="D1644" s="41" t="str">
        <f>IF('Student Record'!K1641="","",'Student Record'!K1641)</f>
        <v/>
      </c>
      <c r="E1644" s="41" t="str">
        <f>IF('Student Record'!E1641="","",'Student Record'!E1641)</f>
        <v/>
      </c>
      <c r="F1644" s="41" t="str">
        <f>IF('Student Record'!G1641="","",'Student Record'!G1641)</f>
        <v/>
      </c>
      <c r="G1644" s="41" t="str">
        <f>IF('Student Record'!H1641="","",'Student Record'!H1641)</f>
        <v/>
      </c>
      <c r="H1644" s="44" t="str">
        <f>IF('Student Record'!J1641="","",'Student Record'!J1641)</f>
        <v/>
      </c>
      <c r="I1644" s="44" t="str">
        <f>IF('Student Record'!D1641="","",'Student Record'!D1641)</f>
        <v/>
      </c>
      <c r="J1644" s="35" t="str">
        <f>IF('Student Record'!T1641="","",'Student Record'!T1641)</f>
        <v/>
      </c>
      <c r="K1644" s="35" t="str">
        <f>IF('Student Record'!V1641="","",'Student Record'!V1641)</f>
        <v/>
      </c>
      <c r="L1644" s="40" t="str">
        <f>IF('Student Record'!W1641="","",'Student Record'!W1641)</f>
        <v/>
      </c>
    </row>
    <row r="1645" spans="1:12" ht="20.100000000000001" customHeight="1" x14ac:dyDescent="0.25">
      <c r="A1645" s="39" t="str">
        <f>IF(Table1[[#This Row],[Name of Student]]="","",ROWS($A$1:A1641))</f>
        <v/>
      </c>
      <c r="B1645" s="36" t="str">
        <f>IF('Student Record'!A1642="","",'Student Record'!A1642)&amp;" "&amp;IF('Student Record'!B1642="","",'Student Record'!B1642)</f>
        <v xml:space="preserve"> </v>
      </c>
      <c r="C1645" s="35" t="str">
        <f>IF('Student Record'!C1642="","",'Student Record'!C1642)</f>
        <v/>
      </c>
      <c r="D1645" s="41" t="str">
        <f>IF('Student Record'!K1642="","",'Student Record'!K1642)</f>
        <v/>
      </c>
      <c r="E1645" s="41" t="str">
        <f>IF('Student Record'!E1642="","",'Student Record'!E1642)</f>
        <v/>
      </c>
      <c r="F1645" s="41" t="str">
        <f>IF('Student Record'!G1642="","",'Student Record'!G1642)</f>
        <v/>
      </c>
      <c r="G1645" s="41" t="str">
        <f>IF('Student Record'!H1642="","",'Student Record'!H1642)</f>
        <v/>
      </c>
      <c r="H1645" s="44" t="str">
        <f>IF('Student Record'!J1642="","",'Student Record'!J1642)</f>
        <v/>
      </c>
      <c r="I1645" s="44" t="str">
        <f>IF('Student Record'!D1642="","",'Student Record'!D1642)</f>
        <v/>
      </c>
      <c r="J1645" s="35" t="str">
        <f>IF('Student Record'!T1642="","",'Student Record'!T1642)</f>
        <v/>
      </c>
      <c r="K1645" s="35" t="str">
        <f>IF('Student Record'!V1642="","",'Student Record'!V1642)</f>
        <v/>
      </c>
      <c r="L1645" s="40" t="str">
        <f>IF('Student Record'!W1642="","",'Student Record'!W1642)</f>
        <v/>
      </c>
    </row>
    <row r="1646" spans="1:12" ht="20.100000000000001" customHeight="1" x14ac:dyDescent="0.25">
      <c r="A1646" s="39" t="str">
        <f>IF(Table1[[#This Row],[Name of Student]]="","",ROWS($A$1:A1642))</f>
        <v/>
      </c>
      <c r="B1646" s="36" t="str">
        <f>IF('Student Record'!A1643="","",'Student Record'!A1643)&amp;" "&amp;IF('Student Record'!B1643="","",'Student Record'!B1643)</f>
        <v xml:space="preserve"> </v>
      </c>
      <c r="C1646" s="35" t="str">
        <f>IF('Student Record'!C1643="","",'Student Record'!C1643)</f>
        <v/>
      </c>
      <c r="D1646" s="41" t="str">
        <f>IF('Student Record'!K1643="","",'Student Record'!K1643)</f>
        <v/>
      </c>
      <c r="E1646" s="41" t="str">
        <f>IF('Student Record'!E1643="","",'Student Record'!E1643)</f>
        <v/>
      </c>
      <c r="F1646" s="41" t="str">
        <f>IF('Student Record'!G1643="","",'Student Record'!G1643)</f>
        <v/>
      </c>
      <c r="G1646" s="41" t="str">
        <f>IF('Student Record'!H1643="","",'Student Record'!H1643)</f>
        <v/>
      </c>
      <c r="H1646" s="44" t="str">
        <f>IF('Student Record'!J1643="","",'Student Record'!J1643)</f>
        <v/>
      </c>
      <c r="I1646" s="44" t="str">
        <f>IF('Student Record'!D1643="","",'Student Record'!D1643)</f>
        <v/>
      </c>
      <c r="J1646" s="35" t="str">
        <f>IF('Student Record'!T1643="","",'Student Record'!T1643)</f>
        <v/>
      </c>
      <c r="K1646" s="35" t="str">
        <f>IF('Student Record'!V1643="","",'Student Record'!V1643)</f>
        <v/>
      </c>
      <c r="L1646" s="40" t="str">
        <f>IF('Student Record'!W1643="","",'Student Record'!W1643)</f>
        <v/>
      </c>
    </row>
    <row r="1647" spans="1:12" ht="20.100000000000001" customHeight="1" x14ac:dyDescent="0.25">
      <c r="A1647" s="39" t="str">
        <f>IF(Table1[[#This Row],[Name of Student]]="","",ROWS($A$1:A1643))</f>
        <v/>
      </c>
      <c r="B1647" s="36" t="str">
        <f>IF('Student Record'!A1644="","",'Student Record'!A1644)&amp;" "&amp;IF('Student Record'!B1644="","",'Student Record'!B1644)</f>
        <v xml:space="preserve"> </v>
      </c>
      <c r="C1647" s="35" t="str">
        <f>IF('Student Record'!C1644="","",'Student Record'!C1644)</f>
        <v/>
      </c>
      <c r="D1647" s="41" t="str">
        <f>IF('Student Record'!K1644="","",'Student Record'!K1644)</f>
        <v/>
      </c>
      <c r="E1647" s="41" t="str">
        <f>IF('Student Record'!E1644="","",'Student Record'!E1644)</f>
        <v/>
      </c>
      <c r="F1647" s="41" t="str">
        <f>IF('Student Record'!G1644="","",'Student Record'!G1644)</f>
        <v/>
      </c>
      <c r="G1647" s="41" t="str">
        <f>IF('Student Record'!H1644="","",'Student Record'!H1644)</f>
        <v/>
      </c>
      <c r="H1647" s="44" t="str">
        <f>IF('Student Record'!J1644="","",'Student Record'!J1644)</f>
        <v/>
      </c>
      <c r="I1647" s="44" t="str">
        <f>IF('Student Record'!D1644="","",'Student Record'!D1644)</f>
        <v/>
      </c>
      <c r="J1647" s="35" t="str">
        <f>IF('Student Record'!T1644="","",'Student Record'!T1644)</f>
        <v/>
      </c>
      <c r="K1647" s="35" t="str">
        <f>IF('Student Record'!V1644="","",'Student Record'!V1644)</f>
        <v/>
      </c>
      <c r="L1647" s="40" t="str">
        <f>IF('Student Record'!W1644="","",'Student Record'!W1644)</f>
        <v/>
      </c>
    </row>
    <row r="1648" spans="1:12" ht="20.100000000000001" customHeight="1" x14ac:dyDescent="0.25">
      <c r="A1648" s="39" t="str">
        <f>IF(Table1[[#This Row],[Name of Student]]="","",ROWS($A$1:A1644))</f>
        <v/>
      </c>
      <c r="B1648" s="36" t="str">
        <f>IF('Student Record'!A1645="","",'Student Record'!A1645)&amp;" "&amp;IF('Student Record'!B1645="","",'Student Record'!B1645)</f>
        <v xml:space="preserve"> </v>
      </c>
      <c r="C1648" s="35" t="str">
        <f>IF('Student Record'!C1645="","",'Student Record'!C1645)</f>
        <v/>
      </c>
      <c r="D1648" s="41" t="str">
        <f>IF('Student Record'!K1645="","",'Student Record'!K1645)</f>
        <v/>
      </c>
      <c r="E1648" s="41" t="str">
        <f>IF('Student Record'!E1645="","",'Student Record'!E1645)</f>
        <v/>
      </c>
      <c r="F1648" s="41" t="str">
        <f>IF('Student Record'!G1645="","",'Student Record'!G1645)</f>
        <v/>
      </c>
      <c r="G1648" s="41" t="str">
        <f>IF('Student Record'!H1645="","",'Student Record'!H1645)</f>
        <v/>
      </c>
      <c r="H1648" s="44" t="str">
        <f>IF('Student Record'!J1645="","",'Student Record'!J1645)</f>
        <v/>
      </c>
      <c r="I1648" s="44" t="str">
        <f>IF('Student Record'!D1645="","",'Student Record'!D1645)</f>
        <v/>
      </c>
      <c r="J1648" s="35" t="str">
        <f>IF('Student Record'!T1645="","",'Student Record'!T1645)</f>
        <v/>
      </c>
      <c r="K1648" s="35" t="str">
        <f>IF('Student Record'!V1645="","",'Student Record'!V1645)</f>
        <v/>
      </c>
      <c r="L1648" s="40" t="str">
        <f>IF('Student Record'!W1645="","",'Student Record'!W1645)</f>
        <v/>
      </c>
    </row>
    <row r="1649" spans="1:12" ht="20.100000000000001" customHeight="1" x14ac:dyDescent="0.25">
      <c r="A1649" s="39" t="str">
        <f>IF(Table1[[#This Row],[Name of Student]]="","",ROWS($A$1:A1645))</f>
        <v/>
      </c>
      <c r="B1649" s="36" t="str">
        <f>IF('Student Record'!A1646="","",'Student Record'!A1646)&amp;" "&amp;IF('Student Record'!B1646="","",'Student Record'!B1646)</f>
        <v xml:space="preserve"> </v>
      </c>
      <c r="C1649" s="35" t="str">
        <f>IF('Student Record'!C1646="","",'Student Record'!C1646)</f>
        <v/>
      </c>
      <c r="D1649" s="41" t="str">
        <f>IF('Student Record'!K1646="","",'Student Record'!K1646)</f>
        <v/>
      </c>
      <c r="E1649" s="41" t="str">
        <f>IF('Student Record'!E1646="","",'Student Record'!E1646)</f>
        <v/>
      </c>
      <c r="F1649" s="41" t="str">
        <f>IF('Student Record'!G1646="","",'Student Record'!G1646)</f>
        <v/>
      </c>
      <c r="G1649" s="41" t="str">
        <f>IF('Student Record'!H1646="","",'Student Record'!H1646)</f>
        <v/>
      </c>
      <c r="H1649" s="44" t="str">
        <f>IF('Student Record'!J1646="","",'Student Record'!J1646)</f>
        <v/>
      </c>
      <c r="I1649" s="44" t="str">
        <f>IF('Student Record'!D1646="","",'Student Record'!D1646)</f>
        <v/>
      </c>
      <c r="J1649" s="35" t="str">
        <f>IF('Student Record'!T1646="","",'Student Record'!T1646)</f>
        <v/>
      </c>
      <c r="K1649" s="35" t="str">
        <f>IF('Student Record'!V1646="","",'Student Record'!V1646)</f>
        <v/>
      </c>
      <c r="L1649" s="40" t="str">
        <f>IF('Student Record'!W1646="","",'Student Record'!W1646)</f>
        <v/>
      </c>
    </row>
    <row r="1650" spans="1:12" ht="20.100000000000001" customHeight="1" x14ac:dyDescent="0.25">
      <c r="A1650" s="39" t="str">
        <f>IF(Table1[[#This Row],[Name of Student]]="","",ROWS($A$1:A1646))</f>
        <v/>
      </c>
      <c r="B1650" s="36" t="str">
        <f>IF('Student Record'!A1647="","",'Student Record'!A1647)&amp;" "&amp;IF('Student Record'!B1647="","",'Student Record'!B1647)</f>
        <v xml:space="preserve"> </v>
      </c>
      <c r="C1650" s="35" t="str">
        <f>IF('Student Record'!C1647="","",'Student Record'!C1647)</f>
        <v/>
      </c>
      <c r="D1650" s="41" t="str">
        <f>IF('Student Record'!K1647="","",'Student Record'!K1647)</f>
        <v/>
      </c>
      <c r="E1650" s="41" t="str">
        <f>IF('Student Record'!E1647="","",'Student Record'!E1647)</f>
        <v/>
      </c>
      <c r="F1650" s="41" t="str">
        <f>IF('Student Record'!G1647="","",'Student Record'!G1647)</f>
        <v/>
      </c>
      <c r="G1650" s="41" t="str">
        <f>IF('Student Record'!H1647="","",'Student Record'!H1647)</f>
        <v/>
      </c>
      <c r="H1650" s="44" t="str">
        <f>IF('Student Record'!J1647="","",'Student Record'!J1647)</f>
        <v/>
      </c>
      <c r="I1650" s="44" t="str">
        <f>IF('Student Record'!D1647="","",'Student Record'!D1647)</f>
        <v/>
      </c>
      <c r="J1650" s="35" t="str">
        <f>IF('Student Record'!T1647="","",'Student Record'!T1647)</f>
        <v/>
      </c>
      <c r="K1650" s="35" t="str">
        <f>IF('Student Record'!V1647="","",'Student Record'!V1647)</f>
        <v/>
      </c>
      <c r="L1650" s="40" t="str">
        <f>IF('Student Record'!W1647="","",'Student Record'!W1647)</f>
        <v/>
      </c>
    </row>
    <row r="1651" spans="1:12" ht="20.100000000000001" customHeight="1" x14ac:dyDescent="0.25">
      <c r="A1651" s="39" t="str">
        <f>IF(Table1[[#This Row],[Name of Student]]="","",ROWS($A$1:A1647))</f>
        <v/>
      </c>
      <c r="B1651" s="36" t="str">
        <f>IF('Student Record'!A1648="","",'Student Record'!A1648)&amp;" "&amp;IF('Student Record'!B1648="","",'Student Record'!B1648)</f>
        <v xml:space="preserve"> </v>
      </c>
      <c r="C1651" s="35" t="str">
        <f>IF('Student Record'!C1648="","",'Student Record'!C1648)</f>
        <v/>
      </c>
      <c r="D1651" s="41" t="str">
        <f>IF('Student Record'!K1648="","",'Student Record'!K1648)</f>
        <v/>
      </c>
      <c r="E1651" s="41" t="str">
        <f>IF('Student Record'!E1648="","",'Student Record'!E1648)</f>
        <v/>
      </c>
      <c r="F1651" s="41" t="str">
        <f>IF('Student Record'!G1648="","",'Student Record'!G1648)</f>
        <v/>
      </c>
      <c r="G1651" s="41" t="str">
        <f>IF('Student Record'!H1648="","",'Student Record'!H1648)</f>
        <v/>
      </c>
      <c r="H1651" s="44" t="str">
        <f>IF('Student Record'!J1648="","",'Student Record'!J1648)</f>
        <v/>
      </c>
      <c r="I1651" s="44" t="str">
        <f>IF('Student Record'!D1648="","",'Student Record'!D1648)</f>
        <v/>
      </c>
      <c r="J1651" s="35" t="str">
        <f>IF('Student Record'!T1648="","",'Student Record'!T1648)</f>
        <v/>
      </c>
      <c r="K1651" s="35" t="str">
        <f>IF('Student Record'!V1648="","",'Student Record'!V1648)</f>
        <v/>
      </c>
      <c r="L1651" s="40" t="str">
        <f>IF('Student Record'!W1648="","",'Student Record'!W1648)</f>
        <v/>
      </c>
    </row>
    <row r="1652" spans="1:12" ht="20.100000000000001" customHeight="1" x14ac:dyDescent="0.25">
      <c r="A1652" s="39" t="str">
        <f>IF(Table1[[#This Row],[Name of Student]]="","",ROWS($A$1:A1648))</f>
        <v/>
      </c>
      <c r="B1652" s="36" t="str">
        <f>IF('Student Record'!A1649="","",'Student Record'!A1649)&amp;" "&amp;IF('Student Record'!B1649="","",'Student Record'!B1649)</f>
        <v xml:space="preserve"> </v>
      </c>
      <c r="C1652" s="35" t="str">
        <f>IF('Student Record'!C1649="","",'Student Record'!C1649)</f>
        <v/>
      </c>
      <c r="D1652" s="41" t="str">
        <f>IF('Student Record'!K1649="","",'Student Record'!K1649)</f>
        <v/>
      </c>
      <c r="E1652" s="41" t="str">
        <f>IF('Student Record'!E1649="","",'Student Record'!E1649)</f>
        <v/>
      </c>
      <c r="F1652" s="41" t="str">
        <f>IF('Student Record'!G1649="","",'Student Record'!G1649)</f>
        <v/>
      </c>
      <c r="G1652" s="41" t="str">
        <f>IF('Student Record'!H1649="","",'Student Record'!H1649)</f>
        <v/>
      </c>
      <c r="H1652" s="44" t="str">
        <f>IF('Student Record'!J1649="","",'Student Record'!J1649)</f>
        <v/>
      </c>
      <c r="I1652" s="44" t="str">
        <f>IF('Student Record'!D1649="","",'Student Record'!D1649)</f>
        <v/>
      </c>
      <c r="J1652" s="35" t="str">
        <f>IF('Student Record'!T1649="","",'Student Record'!T1649)</f>
        <v/>
      </c>
      <c r="K1652" s="35" t="str">
        <f>IF('Student Record'!V1649="","",'Student Record'!V1649)</f>
        <v/>
      </c>
      <c r="L1652" s="40" t="str">
        <f>IF('Student Record'!W1649="","",'Student Record'!W1649)</f>
        <v/>
      </c>
    </row>
    <row r="1653" spans="1:12" ht="20.100000000000001" customHeight="1" x14ac:dyDescent="0.25">
      <c r="A1653" s="39" t="str">
        <f>IF(Table1[[#This Row],[Name of Student]]="","",ROWS($A$1:A1649))</f>
        <v/>
      </c>
      <c r="B1653" s="36" t="str">
        <f>IF('Student Record'!A1650="","",'Student Record'!A1650)&amp;" "&amp;IF('Student Record'!B1650="","",'Student Record'!B1650)</f>
        <v xml:space="preserve"> </v>
      </c>
      <c r="C1653" s="35" t="str">
        <f>IF('Student Record'!C1650="","",'Student Record'!C1650)</f>
        <v/>
      </c>
      <c r="D1653" s="41" t="str">
        <f>IF('Student Record'!K1650="","",'Student Record'!K1650)</f>
        <v/>
      </c>
      <c r="E1653" s="41" t="str">
        <f>IF('Student Record'!E1650="","",'Student Record'!E1650)</f>
        <v/>
      </c>
      <c r="F1653" s="41" t="str">
        <f>IF('Student Record'!G1650="","",'Student Record'!G1650)</f>
        <v/>
      </c>
      <c r="G1653" s="41" t="str">
        <f>IF('Student Record'!H1650="","",'Student Record'!H1650)</f>
        <v/>
      </c>
      <c r="H1653" s="44" t="str">
        <f>IF('Student Record'!J1650="","",'Student Record'!J1650)</f>
        <v/>
      </c>
      <c r="I1653" s="44" t="str">
        <f>IF('Student Record'!D1650="","",'Student Record'!D1650)</f>
        <v/>
      </c>
      <c r="J1653" s="35" t="str">
        <f>IF('Student Record'!T1650="","",'Student Record'!T1650)</f>
        <v/>
      </c>
      <c r="K1653" s="35" t="str">
        <f>IF('Student Record'!V1650="","",'Student Record'!V1650)</f>
        <v/>
      </c>
      <c r="L1653" s="40" t="str">
        <f>IF('Student Record'!W1650="","",'Student Record'!W1650)</f>
        <v/>
      </c>
    </row>
    <row r="1654" spans="1:12" ht="20.100000000000001" customHeight="1" x14ac:dyDescent="0.25">
      <c r="A1654" s="39" t="str">
        <f>IF(Table1[[#This Row],[Name of Student]]="","",ROWS($A$1:A1650))</f>
        <v/>
      </c>
      <c r="B1654" s="36" t="str">
        <f>IF('Student Record'!A1651="","",'Student Record'!A1651)&amp;" "&amp;IF('Student Record'!B1651="","",'Student Record'!B1651)</f>
        <v xml:space="preserve"> </v>
      </c>
      <c r="C1654" s="35" t="str">
        <f>IF('Student Record'!C1651="","",'Student Record'!C1651)</f>
        <v/>
      </c>
      <c r="D1654" s="41" t="str">
        <f>IF('Student Record'!K1651="","",'Student Record'!K1651)</f>
        <v/>
      </c>
      <c r="E1654" s="41" t="str">
        <f>IF('Student Record'!E1651="","",'Student Record'!E1651)</f>
        <v/>
      </c>
      <c r="F1654" s="41" t="str">
        <f>IF('Student Record'!G1651="","",'Student Record'!G1651)</f>
        <v/>
      </c>
      <c r="G1654" s="41" t="str">
        <f>IF('Student Record'!H1651="","",'Student Record'!H1651)</f>
        <v/>
      </c>
      <c r="H1654" s="44" t="str">
        <f>IF('Student Record'!J1651="","",'Student Record'!J1651)</f>
        <v/>
      </c>
      <c r="I1654" s="44" t="str">
        <f>IF('Student Record'!D1651="","",'Student Record'!D1651)</f>
        <v/>
      </c>
      <c r="J1654" s="35" t="str">
        <f>IF('Student Record'!T1651="","",'Student Record'!T1651)</f>
        <v/>
      </c>
      <c r="K1654" s="35" t="str">
        <f>IF('Student Record'!V1651="","",'Student Record'!V1651)</f>
        <v/>
      </c>
      <c r="L1654" s="40" t="str">
        <f>IF('Student Record'!W1651="","",'Student Record'!W1651)</f>
        <v/>
      </c>
    </row>
    <row r="1655" spans="1:12" ht="20.100000000000001" customHeight="1" x14ac:dyDescent="0.25">
      <c r="A1655" s="39" t="str">
        <f>IF(Table1[[#This Row],[Name of Student]]="","",ROWS($A$1:A1651))</f>
        <v/>
      </c>
      <c r="B1655" s="36" t="str">
        <f>IF('Student Record'!A1652="","",'Student Record'!A1652)&amp;" "&amp;IF('Student Record'!B1652="","",'Student Record'!B1652)</f>
        <v xml:space="preserve"> </v>
      </c>
      <c r="C1655" s="35" t="str">
        <f>IF('Student Record'!C1652="","",'Student Record'!C1652)</f>
        <v/>
      </c>
      <c r="D1655" s="41" t="str">
        <f>IF('Student Record'!K1652="","",'Student Record'!K1652)</f>
        <v/>
      </c>
      <c r="E1655" s="41" t="str">
        <f>IF('Student Record'!E1652="","",'Student Record'!E1652)</f>
        <v/>
      </c>
      <c r="F1655" s="41" t="str">
        <f>IF('Student Record'!G1652="","",'Student Record'!G1652)</f>
        <v/>
      </c>
      <c r="G1655" s="41" t="str">
        <f>IF('Student Record'!H1652="","",'Student Record'!H1652)</f>
        <v/>
      </c>
      <c r="H1655" s="44" t="str">
        <f>IF('Student Record'!J1652="","",'Student Record'!J1652)</f>
        <v/>
      </c>
      <c r="I1655" s="44" t="str">
        <f>IF('Student Record'!D1652="","",'Student Record'!D1652)</f>
        <v/>
      </c>
      <c r="J1655" s="35" t="str">
        <f>IF('Student Record'!T1652="","",'Student Record'!T1652)</f>
        <v/>
      </c>
      <c r="K1655" s="35" t="str">
        <f>IF('Student Record'!V1652="","",'Student Record'!V1652)</f>
        <v/>
      </c>
      <c r="L1655" s="40" t="str">
        <f>IF('Student Record'!W1652="","",'Student Record'!W1652)</f>
        <v/>
      </c>
    </row>
    <row r="1656" spans="1:12" ht="20.100000000000001" customHeight="1" x14ac:dyDescent="0.25">
      <c r="A1656" s="39" t="str">
        <f>IF(Table1[[#This Row],[Name of Student]]="","",ROWS($A$1:A1652))</f>
        <v/>
      </c>
      <c r="B1656" s="36" t="str">
        <f>IF('Student Record'!A1653="","",'Student Record'!A1653)&amp;" "&amp;IF('Student Record'!B1653="","",'Student Record'!B1653)</f>
        <v xml:space="preserve"> </v>
      </c>
      <c r="C1656" s="35" t="str">
        <f>IF('Student Record'!C1653="","",'Student Record'!C1653)</f>
        <v/>
      </c>
      <c r="D1656" s="41" t="str">
        <f>IF('Student Record'!K1653="","",'Student Record'!K1653)</f>
        <v/>
      </c>
      <c r="E1656" s="41" t="str">
        <f>IF('Student Record'!E1653="","",'Student Record'!E1653)</f>
        <v/>
      </c>
      <c r="F1656" s="41" t="str">
        <f>IF('Student Record'!G1653="","",'Student Record'!G1653)</f>
        <v/>
      </c>
      <c r="G1656" s="41" t="str">
        <f>IF('Student Record'!H1653="","",'Student Record'!H1653)</f>
        <v/>
      </c>
      <c r="H1656" s="44" t="str">
        <f>IF('Student Record'!J1653="","",'Student Record'!J1653)</f>
        <v/>
      </c>
      <c r="I1656" s="44" t="str">
        <f>IF('Student Record'!D1653="","",'Student Record'!D1653)</f>
        <v/>
      </c>
      <c r="J1656" s="35" t="str">
        <f>IF('Student Record'!T1653="","",'Student Record'!T1653)</f>
        <v/>
      </c>
      <c r="K1656" s="35" t="str">
        <f>IF('Student Record'!V1653="","",'Student Record'!V1653)</f>
        <v/>
      </c>
      <c r="L1656" s="40" t="str">
        <f>IF('Student Record'!W1653="","",'Student Record'!W1653)</f>
        <v/>
      </c>
    </row>
    <row r="1657" spans="1:12" ht="20.100000000000001" customHeight="1" x14ac:dyDescent="0.25">
      <c r="A1657" s="39" t="str">
        <f>IF(Table1[[#This Row],[Name of Student]]="","",ROWS($A$1:A1653))</f>
        <v/>
      </c>
      <c r="B1657" s="36" t="str">
        <f>IF('Student Record'!A1654="","",'Student Record'!A1654)&amp;" "&amp;IF('Student Record'!B1654="","",'Student Record'!B1654)</f>
        <v xml:space="preserve"> </v>
      </c>
      <c r="C1657" s="35" t="str">
        <f>IF('Student Record'!C1654="","",'Student Record'!C1654)</f>
        <v/>
      </c>
      <c r="D1657" s="41" t="str">
        <f>IF('Student Record'!K1654="","",'Student Record'!K1654)</f>
        <v/>
      </c>
      <c r="E1657" s="41" t="str">
        <f>IF('Student Record'!E1654="","",'Student Record'!E1654)</f>
        <v/>
      </c>
      <c r="F1657" s="41" t="str">
        <f>IF('Student Record'!G1654="","",'Student Record'!G1654)</f>
        <v/>
      </c>
      <c r="G1657" s="41" t="str">
        <f>IF('Student Record'!H1654="","",'Student Record'!H1654)</f>
        <v/>
      </c>
      <c r="H1657" s="44" t="str">
        <f>IF('Student Record'!J1654="","",'Student Record'!J1654)</f>
        <v/>
      </c>
      <c r="I1657" s="44" t="str">
        <f>IF('Student Record'!D1654="","",'Student Record'!D1654)</f>
        <v/>
      </c>
      <c r="J1657" s="35" t="str">
        <f>IF('Student Record'!T1654="","",'Student Record'!T1654)</f>
        <v/>
      </c>
      <c r="K1657" s="35" t="str">
        <f>IF('Student Record'!V1654="","",'Student Record'!V1654)</f>
        <v/>
      </c>
      <c r="L1657" s="40" t="str">
        <f>IF('Student Record'!W1654="","",'Student Record'!W1654)</f>
        <v/>
      </c>
    </row>
    <row r="1658" spans="1:12" ht="20.100000000000001" customHeight="1" x14ac:dyDescent="0.25">
      <c r="A1658" s="39" t="str">
        <f>IF(Table1[[#This Row],[Name of Student]]="","",ROWS($A$1:A1654))</f>
        <v/>
      </c>
      <c r="B1658" s="36" t="str">
        <f>IF('Student Record'!A1655="","",'Student Record'!A1655)&amp;" "&amp;IF('Student Record'!B1655="","",'Student Record'!B1655)</f>
        <v xml:space="preserve"> </v>
      </c>
      <c r="C1658" s="35" t="str">
        <f>IF('Student Record'!C1655="","",'Student Record'!C1655)</f>
        <v/>
      </c>
      <c r="D1658" s="41" t="str">
        <f>IF('Student Record'!K1655="","",'Student Record'!K1655)</f>
        <v/>
      </c>
      <c r="E1658" s="41" t="str">
        <f>IF('Student Record'!E1655="","",'Student Record'!E1655)</f>
        <v/>
      </c>
      <c r="F1658" s="41" t="str">
        <f>IF('Student Record'!G1655="","",'Student Record'!G1655)</f>
        <v/>
      </c>
      <c r="G1658" s="41" t="str">
        <f>IF('Student Record'!H1655="","",'Student Record'!H1655)</f>
        <v/>
      </c>
      <c r="H1658" s="44" t="str">
        <f>IF('Student Record'!J1655="","",'Student Record'!J1655)</f>
        <v/>
      </c>
      <c r="I1658" s="44" t="str">
        <f>IF('Student Record'!D1655="","",'Student Record'!D1655)</f>
        <v/>
      </c>
      <c r="J1658" s="35" t="str">
        <f>IF('Student Record'!T1655="","",'Student Record'!T1655)</f>
        <v/>
      </c>
      <c r="K1658" s="35" t="str">
        <f>IF('Student Record'!V1655="","",'Student Record'!V1655)</f>
        <v/>
      </c>
      <c r="L1658" s="40" t="str">
        <f>IF('Student Record'!W1655="","",'Student Record'!W1655)</f>
        <v/>
      </c>
    </row>
    <row r="1659" spans="1:12" ht="20.100000000000001" customHeight="1" x14ac:dyDescent="0.25">
      <c r="A1659" s="39" t="str">
        <f>IF(Table1[[#This Row],[Name of Student]]="","",ROWS($A$1:A1655))</f>
        <v/>
      </c>
      <c r="B1659" s="36" t="str">
        <f>IF('Student Record'!A1656="","",'Student Record'!A1656)&amp;" "&amp;IF('Student Record'!B1656="","",'Student Record'!B1656)</f>
        <v xml:space="preserve"> </v>
      </c>
      <c r="C1659" s="35" t="str">
        <f>IF('Student Record'!C1656="","",'Student Record'!C1656)</f>
        <v/>
      </c>
      <c r="D1659" s="41" t="str">
        <f>IF('Student Record'!K1656="","",'Student Record'!K1656)</f>
        <v/>
      </c>
      <c r="E1659" s="41" t="str">
        <f>IF('Student Record'!E1656="","",'Student Record'!E1656)</f>
        <v/>
      </c>
      <c r="F1659" s="41" t="str">
        <f>IF('Student Record'!G1656="","",'Student Record'!G1656)</f>
        <v/>
      </c>
      <c r="G1659" s="41" t="str">
        <f>IF('Student Record'!H1656="","",'Student Record'!H1656)</f>
        <v/>
      </c>
      <c r="H1659" s="44" t="str">
        <f>IF('Student Record'!J1656="","",'Student Record'!J1656)</f>
        <v/>
      </c>
      <c r="I1659" s="44" t="str">
        <f>IF('Student Record'!D1656="","",'Student Record'!D1656)</f>
        <v/>
      </c>
      <c r="J1659" s="35" t="str">
        <f>IF('Student Record'!T1656="","",'Student Record'!T1656)</f>
        <v/>
      </c>
      <c r="K1659" s="35" t="str">
        <f>IF('Student Record'!V1656="","",'Student Record'!V1656)</f>
        <v/>
      </c>
      <c r="L1659" s="40" t="str">
        <f>IF('Student Record'!W1656="","",'Student Record'!W1656)</f>
        <v/>
      </c>
    </row>
    <row r="1660" spans="1:12" ht="20.100000000000001" customHeight="1" x14ac:dyDescent="0.25">
      <c r="A1660" s="39" t="str">
        <f>IF(Table1[[#This Row],[Name of Student]]="","",ROWS($A$1:A1656))</f>
        <v/>
      </c>
      <c r="B1660" s="36" t="str">
        <f>IF('Student Record'!A1657="","",'Student Record'!A1657)&amp;" "&amp;IF('Student Record'!B1657="","",'Student Record'!B1657)</f>
        <v xml:space="preserve"> </v>
      </c>
      <c r="C1660" s="35" t="str">
        <f>IF('Student Record'!C1657="","",'Student Record'!C1657)</f>
        <v/>
      </c>
      <c r="D1660" s="41" t="str">
        <f>IF('Student Record'!K1657="","",'Student Record'!K1657)</f>
        <v/>
      </c>
      <c r="E1660" s="41" t="str">
        <f>IF('Student Record'!E1657="","",'Student Record'!E1657)</f>
        <v/>
      </c>
      <c r="F1660" s="41" t="str">
        <f>IF('Student Record'!G1657="","",'Student Record'!G1657)</f>
        <v/>
      </c>
      <c r="G1660" s="41" t="str">
        <f>IF('Student Record'!H1657="","",'Student Record'!H1657)</f>
        <v/>
      </c>
      <c r="H1660" s="44" t="str">
        <f>IF('Student Record'!J1657="","",'Student Record'!J1657)</f>
        <v/>
      </c>
      <c r="I1660" s="44" t="str">
        <f>IF('Student Record'!D1657="","",'Student Record'!D1657)</f>
        <v/>
      </c>
      <c r="J1660" s="35" t="str">
        <f>IF('Student Record'!T1657="","",'Student Record'!T1657)</f>
        <v/>
      </c>
      <c r="K1660" s="35" t="str">
        <f>IF('Student Record'!V1657="","",'Student Record'!V1657)</f>
        <v/>
      </c>
      <c r="L1660" s="40" t="str">
        <f>IF('Student Record'!W1657="","",'Student Record'!W1657)</f>
        <v/>
      </c>
    </row>
    <row r="1661" spans="1:12" ht="20.100000000000001" customHeight="1" x14ac:dyDescent="0.25">
      <c r="A1661" s="39" t="str">
        <f>IF(Table1[[#This Row],[Name of Student]]="","",ROWS($A$1:A1657))</f>
        <v/>
      </c>
      <c r="B1661" s="36" t="str">
        <f>IF('Student Record'!A1658="","",'Student Record'!A1658)&amp;" "&amp;IF('Student Record'!B1658="","",'Student Record'!B1658)</f>
        <v xml:space="preserve"> </v>
      </c>
      <c r="C1661" s="35" t="str">
        <f>IF('Student Record'!C1658="","",'Student Record'!C1658)</f>
        <v/>
      </c>
      <c r="D1661" s="41" t="str">
        <f>IF('Student Record'!K1658="","",'Student Record'!K1658)</f>
        <v/>
      </c>
      <c r="E1661" s="41" t="str">
        <f>IF('Student Record'!E1658="","",'Student Record'!E1658)</f>
        <v/>
      </c>
      <c r="F1661" s="41" t="str">
        <f>IF('Student Record'!G1658="","",'Student Record'!G1658)</f>
        <v/>
      </c>
      <c r="G1661" s="41" t="str">
        <f>IF('Student Record'!H1658="","",'Student Record'!H1658)</f>
        <v/>
      </c>
      <c r="H1661" s="44" t="str">
        <f>IF('Student Record'!J1658="","",'Student Record'!J1658)</f>
        <v/>
      </c>
      <c r="I1661" s="44" t="str">
        <f>IF('Student Record'!D1658="","",'Student Record'!D1658)</f>
        <v/>
      </c>
      <c r="J1661" s="35" t="str">
        <f>IF('Student Record'!T1658="","",'Student Record'!T1658)</f>
        <v/>
      </c>
      <c r="K1661" s="35" t="str">
        <f>IF('Student Record'!V1658="","",'Student Record'!V1658)</f>
        <v/>
      </c>
      <c r="L1661" s="40" t="str">
        <f>IF('Student Record'!W1658="","",'Student Record'!W1658)</f>
        <v/>
      </c>
    </row>
    <row r="1662" spans="1:12" ht="20.100000000000001" customHeight="1" x14ac:dyDescent="0.25">
      <c r="A1662" s="39" t="str">
        <f>IF(Table1[[#This Row],[Name of Student]]="","",ROWS($A$1:A1658))</f>
        <v/>
      </c>
      <c r="B1662" s="36" t="str">
        <f>IF('Student Record'!A1659="","",'Student Record'!A1659)&amp;" "&amp;IF('Student Record'!B1659="","",'Student Record'!B1659)</f>
        <v xml:space="preserve"> </v>
      </c>
      <c r="C1662" s="35" t="str">
        <f>IF('Student Record'!C1659="","",'Student Record'!C1659)</f>
        <v/>
      </c>
      <c r="D1662" s="41" t="str">
        <f>IF('Student Record'!K1659="","",'Student Record'!K1659)</f>
        <v/>
      </c>
      <c r="E1662" s="41" t="str">
        <f>IF('Student Record'!E1659="","",'Student Record'!E1659)</f>
        <v/>
      </c>
      <c r="F1662" s="41" t="str">
        <f>IF('Student Record'!G1659="","",'Student Record'!G1659)</f>
        <v/>
      </c>
      <c r="G1662" s="41" t="str">
        <f>IF('Student Record'!H1659="","",'Student Record'!H1659)</f>
        <v/>
      </c>
      <c r="H1662" s="44" t="str">
        <f>IF('Student Record'!J1659="","",'Student Record'!J1659)</f>
        <v/>
      </c>
      <c r="I1662" s="44" t="str">
        <f>IF('Student Record'!D1659="","",'Student Record'!D1659)</f>
        <v/>
      </c>
      <c r="J1662" s="35" t="str">
        <f>IF('Student Record'!T1659="","",'Student Record'!T1659)</f>
        <v/>
      </c>
      <c r="K1662" s="35" t="str">
        <f>IF('Student Record'!V1659="","",'Student Record'!V1659)</f>
        <v/>
      </c>
      <c r="L1662" s="40" t="str">
        <f>IF('Student Record'!W1659="","",'Student Record'!W1659)</f>
        <v/>
      </c>
    </row>
    <row r="1663" spans="1:12" ht="20.100000000000001" customHeight="1" x14ac:dyDescent="0.25">
      <c r="A1663" s="39" t="str">
        <f>IF(Table1[[#This Row],[Name of Student]]="","",ROWS($A$1:A1659))</f>
        <v/>
      </c>
      <c r="B1663" s="36" t="str">
        <f>IF('Student Record'!A1660="","",'Student Record'!A1660)&amp;" "&amp;IF('Student Record'!B1660="","",'Student Record'!B1660)</f>
        <v xml:space="preserve"> </v>
      </c>
      <c r="C1663" s="35" t="str">
        <f>IF('Student Record'!C1660="","",'Student Record'!C1660)</f>
        <v/>
      </c>
      <c r="D1663" s="41" t="str">
        <f>IF('Student Record'!K1660="","",'Student Record'!K1660)</f>
        <v/>
      </c>
      <c r="E1663" s="41" t="str">
        <f>IF('Student Record'!E1660="","",'Student Record'!E1660)</f>
        <v/>
      </c>
      <c r="F1663" s="41" t="str">
        <f>IF('Student Record'!G1660="","",'Student Record'!G1660)</f>
        <v/>
      </c>
      <c r="G1663" s="41" t="str">
        <f>IF('Student Record'!H1660="","",'Student Record'!H1660)</f>
        <v/>
      </c>
      <c r="H1663" s="44" t="str">
        <f>IF('Student Record'!J1660="","",'Student Record'!J1660)</f>
        <v/>
      </c>
      <c r="I1663" s="44" t="str">
        <f>IF('Student Record'!D1660="","",'Student Record'!D1660)</f>
        <v/>
      </c>
      <c r="J1663" s="35" t="str">
        <f>IF('Student Record'!T1660="","",'Student Record'!T1660)</f>
        <v/>
      </c>
      <c r="K1663" s="35" t="str">
        <f>IF('Student Record'!V1660="","",'Student Record'!V1660)</f>
        <v/>
      </c>
      <c r="L1663" s="40" t="str">
        <f>IF('Student Record'!W1660="","",'Student Record'!W1660)</f>
        <v/>
      </c>
    </row>
    <row r="1664" spans="1:12" ht="20.100000000000001" customHeight="1" x14ac:dyDescent="0.25">
      <c r="A1664" s="39" t="str">
        <f>IF(Table1[[#This Row],[Name of Student]]="","",ROWS($A$1:A1660))</f>
        <v/>
      </c>
      <c r="B1664" s="36" t="str">
        <f>IF('Student Record'!A1661="","",'Student Record'!A1661)&amp;" "&amp;IF('Student Record'!B1661="","",'Student Record'!B1661)</f>
        <v xml:space="preserve"> </v>
      </c>
      <c r="C1664" s="35" t="str">
        <f>IF('Student Record'!C1661="","",'Student Record'!C1661)</f>
        <v/>
      </c>
      <c r="D1664" s="41" t="str">
        <f>IF('Student Record'!K1661="","",'Student Record'!K1661)</f>
        <v/>
      </c>
      <c r="E1664" s="41" t="str">
        <f>IF('Student Record'!E1661="","",'Student Record'!E1661)</f>
        <v/>
      </c>
      <c r="F1664" s="41" t="str">
        <f>IF('Student Record'!G1661="","",'Student Record'!G1661)</f>
        <v/>
      </c>
      <c r="G1664" s="41" t="str">
        <f>IF('Student Record'!H1661="","",'Student Record'!H1661)</f>
        <v/>
      </c>
      <c r="H1664" s="44" t="str">
        <f>IF('Student Record'!J1661="","",'Student Record'!J1661)</f>
        <v/>
      </c>
      <c r="I1664" s="44" t="str">
        <f>IF('Student Record'!D1661="","",'Student Record'!D1661)</f>
        <v/>
      </c>
      <c r="J1664" s="35" t="str">
        <f>IF('Student Record'!T1661="","",'Student Record'!T1661)</f>
        <v/>
      </c>
      <c r="K1664" s="35" t="str">
        <f>IF('Student Record'!V1661="","",'Student Record'!V1661)</f>
        <v/>
      </c>
      <c r="L1664" s="40" t="str">
        <f>IF('Student Record'!W1661="","",'Student Record'!W1661)</f>
        <v/>
      </c>
    </row>
    <row r="1665" spans="1:12" ht="20.100000000000001" customHeight="1" x14ac:dyDescent="0.25">
      <c r="A1665" s="39" t="str">
        <f>IF(Table1[[#This Row],[Name of Student]]="","",ROWS($A$1:A1661))</f>
        <v/>
      </c>
      <c r="B1665" s="36" t="str">
        <f>IF('Student Record'!A1662="","",'Student Record'!A1662)&amp;" "&amp;IF('Student Record'!B1662="","",'Student Record'!B1662)</f>
        <v xml:space="preserve"> </v>
      </c>
      <c r="C1665" s="35" t="str">
        <f>IF('Student Record'!C1662="","",'Student Record'!C1662)</f>
        <v/>
      </c>
      <c r="D1665" s="41" t="str">
        <f>IF('Student Record'!K1662="","",'Student Record'!K1662)</f>
        <v/>
      </c>
      <c r="E1665" s="41" t="str">
        <f>IF('Student Record'!E1662="","",'Student Record'!E1662)</f>
        <v/>
      </c>
      <c r="F1665" s="41" t="str">
        <f>IF('Student Record'!G1662="","",'Student Record'!G1662)</f>
        <v/>
      </c>
      <c r="G1665" s="41" t="str">
        <f>IF('Student Record'!H1662="","",'Student Record'!H1662)</f>
        <v/>
      </c>
      <c r="H1665" s="44" t="str">
        <f>IF('Student Record'!J1662="","",'Student Record'!J1662)</f>
        <v/>
      </c>
      <c r="I1665" s="44" t="str">
        <f>IF('Student Record'!D1662="","",'Student Record'!D1662)</f>
        <v/>
      </c>
      <c r="J1665" s="35" t="str">
        <f>IF('Student Record'!T1662="","",'Student Record'!T1662)</f>
        <v/>
      </c>
      <c r="K1665" s="35" t="str">
        <f>IF('Student Record'!V1662="","",'Student Record'!V1662)</f>
        <v/>
      </c>
      <c r="L1665" s="40" t="str">
        <f>IF('Student Record'!W1662="","",'Student Record'!W1662)</f>
        <v/>
      </c>
    </row>
    <row r="1666" spans="1:12" ht="20.100000000000001" customHeight="1" x14ac:dyDescent="0.25">
      <c r="A1666" s="39" t="str">
        <f>IF(Table1[[#This Row],[Name of Student]]="","",ROWS($A$1:A1662))</f>
        <v/>
      </c>
      <c r="B1666" s="36" t="str">
        <f>IF('Student Record'!A1663="","",'Student Record'!A1663)&amp;" "&amp;IF('Student Record'!B1663="","",'Student Record'!B1663)</f>
        <v xml:space="preserve"> </v>
      </c>
      <c r="C1666" s="35" t="str">
        <f>IF('Student Record'!C1663="","",'Student Record'!C1663)</f>
        <v/>
      </c>
      <c r="D1666" s="41" t="str">
        <f>IF('Student Record'!K1663="","",'Student Record'!K1663)</f>
        <v/>
      </c>
      <c r="E1666" s="41" t="str">
        <f>IF('Student Record'!E1663="","",'Student Record'!E1663)</f>
        <v/>
      </c>
      <c r="F1666" s="41" t="str">
        <f>IF('Student Record'!G1663="","",'Student Record'!G1663)</f>
        <v/>
      </c>
      <c r="G1666" s="41" t="str">
        <f>IF('Student Record'!H1663="","",'Student Record'!H1663)</f>
        <v/>
      </c>
      <c r="H1666" s="44" t="str">
        <f>IF('Student Record'!J1663="","",'Student Record'!J1663)</f>
        <v/>
      </c>
      <c r="I1666" s="44" t="str">
        <f>IF('Student Record'!D1663="","",'Student Record'!D1663)</f>
        <v/>
      </c>
      <c r="J1666" s="35" t="str">
        <f>IF('Student Record'!T1663="","",'Student Record'!T1663)</f>
        <v/>
      </c>
      <c r="K1666" s="35" t="str">
        <f>IF('Student Record'!V1663="","",'Student Record'!V1663)</f>
        <v/>
      </c>
      <c r="L1666" s="40" t="str">
        <f>IF('Student Record'!W1663="","",'Student Record'!W1663)</f>
        <v/>
      </c>
    </row>
    <row r="1667" spans="1:12" ht="20.100000000000001" customHeight="1" x14ac:dyDescent="0.25">
      <c r="A1667" s="39" t="str">
        <f>IF(Table1[[#This Row],[Name of Student]]="","",ROWS($A$1:A1663))</f>
        <v/>
      </c>
      <c r="B1667" s="36" t="str">
        <f>IF('Student Record'!A1664="","",'Student Record'!A1664)&amp;" "&amp;IF('Student Record'!B1664="","",'Student Record'!B1664)</f>
        <v xml:space="preserve"> </v>
      </c>
      <c r="C1667" s="35" t="str">
        <f>IF('Student Record'!C1664="","",'Student Record'!C1664)</f>
        <v/>
      </c>
      <c r="D1667" s="41" t="str">
        <f>IF('Student Record'!K1664="","",'Student Record'!K1664)</f>
        <v/>
      </c>
      <c r="E1667" s="41" t="str">
        <f>IF('Student Record'!E1664="","",'Student Record'!E1664)</f>
        <v/>
      </c>
      <c r="F1667" s="41" t="str">
        <f>IF('Student Record'!G1664="","",'Student Record'!G1664)</f>
        <v/>
      </c>
      <c r="G1667" s="41" t="str">
        <f>IF('Student Record'!H1664="","",'Student Record'!H1664)</f>
        <v/>
      </c>
      <c r="H1667" s="44" t="str">
        <f>IF('Student Record'!J1664="","",'Student Record'!J1664)</f>
        <v/>
      </c>
      <c r="I1667" s="44" t="str">
        <f>IF('Student Record'!D1664="","",'Student Record'!D1664)</f>
        <v/>
      </c>
      <c r="J1667" s="35" t="str">
        <f>IF('Student Record'!T1664="","",'Student Record'!T1664)</f>
        <v/>
      </c>
      <c r="K1667" s="35" t="str">
        <f>IF('Student Record'!V1664="","",'Student Record'!V1664)</f>
        <v/>
      </c>
      <c r="L1667" s="40" t="str">
        <f>IF('Student Record'!W1664="","",'Student Record'!W1664)</f>
        <v/>
      </c>
    </row>
    <row r="1668" spans="1:12" ht="20.100000000000001" customHeight="1" x14ac:dyDescent="0.25">
      <c r="A1668" s="39" t="str">
        <f>IF(Table1[[#This Row],[Name of Student]]="","",ROWS($A$1:A1664))</f>
        <v/>
      </c>
      <c r="B1668" s="36" t="str">
        <f>IF('Student Record'!A1665="","",'Student Record'!A1665)&amp;" "&amp;IF('Student Record'!B1665="","",'Student Record'!B1665)</f>
        <v xml:space="preserve"> </v>
      </c>
      <c r="C1668" s="35" t="str">
        <f>IF('Student Record'!C1665="","",'Student Record'!C1665)</f>
        <v/>
      </c>
      <c r="D1668" s="41" t="str">
        <f>IF('Student Record'!K1665="","",'Student Record'!K1665)</f>
        <v/>
      </c>
      <c r="E1668" s="41" t="str">
        <f>IF('Student Record'!E1665="","",'Student Record'!E1665)</f>
        <v/>
      </c>
      <c r="F1668" s="41" t="str">
        <f>IF('Student Record'!G1665="","",'Student Record'!G1665)</f>
        <v/>
      </c>
      <c r="G1668" s="41" t="str">
        <f>IF('Student Record'!H1665="","",'Student Record'!H1665)</f>
        <v/>
      </c>
      <c r="H1668" s="44" t="str">
        <f>IF('Student Record'!J1665="","",'Student Record'!J1665)</f>
        <v/>
      </c>
      <c r="I1668" s="44" t="str">
        <f>IF('Student Record'!D1665="","",'Student Record'!D1665)</f>
        <v/>
      </c>
      <c r="J1668" s="35" t="str">
        <f>IF('Student Record'!T1665="","",'Student Record'!T1665)</f>
        <v/>
      </c>
      <c r="K1668" s="35" t="str">
        <f>IF('Student Record'!V1665="","",'Student Record'!V1665)</f>
        <v/>
      </c>
      <c r="L1668" s="40" t="str">
        <f>IF('Student Record'!W1665="","",'Student Record'!W1665)</f>
        <v/>
      </c>
    </row>
    <row r="1669" spans="1:12" ht="20.100000000000001" customHeight="1" x14ac:dyDescent="0.25">
      <c r="A1669" s="39" t="str">
        <f>IF(Table1[[#This Row],[Name of Student]]="","",ROWS($A$1:A1665))</f>
        <v/>
      </c>
      <c r="B1669" s="36" t="str">
        <f>IF('Student Record'!A1666="","",'Student Record'!A1666)&amp;" "&amp;IF('Student Record'!B1666="","",'Student Record'!B1666)</f>
        <v xml:space="preserve"> </v>
      </c>
      <c r="C1669" s="35" t="str">
        <f>IF('Student Record'!C1666="","",'Student Record'!C1666)</f>
        <v/>
      </c>
      <c r="D1669" s="41" t="str">
        <f>IF('Student Record'!K1666="","",'Student Record'!K1666)</f>
        <v/>
      </c>
      <c r="E1669" s="41" t="str">
        <f>IF('Student Record'!E1666="","",'Student Record'!E1666)</f>
        <v/>
      </c>
      <c r="F1669" s="41" t="str">
        <f>IF('Student Record'!G1666="","",'Student Record'!G1666)</f>
        <v/>
      </c>
      <c r="G1669" s="41" t="str">
        <f>IF('Student Record'!H1666="","",'Student Record'!H1666)</f>
        <v/>
      </c>
      <c r="H1669" s="44" t="str">
        <f>IF('Student Record'!J1666="","",'Student Record'!J1666)</f>
        <v/>
      </c>
      <c r="I1669" s="44" t="str">
        <f>IF('Student Record'!D1666="","",'Student Record'!D1666)</f>
        <v/>
      </c>
      <c r="J1669" s="35" t="str">
        <f>IF('Student Record'!T1666="","",'Student Record'!T1666)</f>
        <v/>
      </c>
      <c r="K1669" s="35" t="str">
        <f>IF('Student Record'!V1666="","",'Student Record'!V1666)</f>
        <v/>
      </c>
      <c r="L1669" s="40" t="str">
        <f>IF('Student Record'!W1666="","",'Student Record'!W1666)</f>
        <v/>
      </c>
    </row>
    <row r="1670" spans="1:12" ht="20.100000000000001" customHeight="1" x14ac:dyDescent="0.25">
      <c r="A1670" s="39" t="str">
        <f>IF(Table1[[#This Row],[Name of Student]]="","",ROWS($A$1:A1666))</f>
        <v/>
      </c>
      <c r="B1670" s="36" t="str">
        <f>IF('Student Record'!A1667="","",'Student Record'!A1667)&amp;" "&amp;IF('Student Record'!B1667="","",'Student Record'!B1667)</f>
        <v xml:space="preserve"> </v>
      </c>
      <c r="C1670" s="35" t="str">
        <f>IF('Student Record'!C1667="","",'Student Record'!C1667)</f>
        <v/>
      </c>
      <c r="D1670" s="41" t="str">
        <f>IF('Student Record'!K1667="","",'Student Record'!K1667)</f>
        <v/>
      </c>
      <c r="E1670" s="41" t="str">
        <f>IF('Student Record'!E1667="","",'Student Record'!E1667)</f>
        <v/>
      </c>
      <c r="F1670" s="41" t="str">
        <f>IF('Student Record'!G1667="","",'Student Record'!G1667)</f>
        <v/>
      </c>
      <c r="G1670" s="41" t="str">
        <f>IF('Student Record'!H1667="","",'Student Record'!H1667)</f>
        <v/>
      </c>
      <c r="H1670" s="44" t="str">
        <f>IF('Student Record'!J1667="","",'Student Record'!J1667)</f>
        <v/>
      </c>
      <c r="I1670" s="44" t="str">
        <f>IF('Student Record'!D1667="","",'Student Record'!D1667)</f>
        <v/>
      </c>
      <c r="J1670" s="35" t="str">
        <f>IF('Student Record'!T1667="","",'Student Record'!T1667)</f>
        <v/>
      </c>
      <c r="K1670" s="35" t="str">
        <f>IF('Student Record'!V1667="","",'Student Record'!V1667)</f>
        <v/>
      </c>
      <c r="L1670" s="40" t="str">
        <f>IF('Student Record'!W1667="","",'Student Record'!W1667)</f>
        <v/>
      </c>
    </row>
    <row r="1671" spans="1:12" ht="20.100000000000001" customHeight="1" x14ac:dyDescent="0.25">
      <c r="A1671" s="39" t="str">
        <f>IF(Table1[[#This Row],[Name of Student]]="","",ROWS($A$1:A1667))</f>
        <v/>
      </c>
      <c r="B1671" s="36" t="str">
        <f>IF('Student Record'!A1668="","",'Student Record'!A1668)&amp;" "&amp;IF('Student Record'!B1668="","",'Student Record'!B1668)</f>
        <v xml:space="preserve"> </v>
      </c>
      <c r="C1671" s="35" t="str">
        <f>IF('Student Record'!C1668="","",'Student Record'!C1668)</f>
        <v/>
      </c>
      <c r="D1671" s="41" t="str">
        <f>IF('Student Record'!K1668="","",'Student Record'!K1668)</f>
        <v/>
      </c>
      <c r="E1671" s="41" t="str">
        <f>IF('Student Record'!E1668="","",'Student Record'!E1668)</f>
        <v/>
      </c>
      <c r="F1671" s="41" t="str">
        <f>IF('Student Record'!G1668="","",'Student Record'!G1668)</f>
        <v/>
      </c>
      <c r="G1671" s="41" t="str">
        <f>IF('Student Record'!H1668="","",'Student Record'!H1668)</f>
        <v/>
      </c>
      <c r="H1671" s="44" t="str">
        <f>IF('Student Record'!J1668="","",'Student Record'!J1668)</f>
        <v/>
      </c>
      <c r="I1671" s="44" t="str">
        <f>IF('Student Record'!D1668="","",'Student Record'!D1668)</f>
        <v/>
      </c>
      <c r="J1671" s="35" t="str">
        <f>IF('Student Record'!T1668="","",'Student Record'!T1668)</f>
        <v/>
      </c>
      <c r="K1671" s="35" t="str">
        <f>IF('Student Record'!V1668="","",'Student Record'!V1668)</f>
        <v/>
      </c>
      <c r="L1671" s="40" t="str">
        <f>IF('Student Record'!W1668="","",'Student Record'!W1668)</f>
        <v/>
      </c>
    </row>
    <row r="1672" spans="1:12" ht="20.100000000000001" customHeight="1" x14ac:dyDescent="0.25">
      <c r="A1672" s="39" t="str">
        <f>IF(Table1[[#This Row],[Name of Student]]="","",ROWS($A$1:A1668))</f>
        <v/>
      </c>
      <c r="B1672" s="36" t="str">
        <f>IF('Student Record'!A1669="","",'Student Record'!A1669)&amp;" "&amp;IF('Student Record'!B1669="","",'Student Record'!B1669)</f>
        <v xml:space="preserve"> </v>
      </c>
      <c r="C1672" s="35" t="str">
        <f>IF('Student Record'!C1669="","",'Student Record'!C1669)</f>
        <v/>
      </c>
      <c r="D1672" s="41" t="str">
        <f>IF('Student Record'!K1669="","",'Student Record'!K1669)</f>
        <v/>
      </c>
      <c r="E1672" s="41" t="str">
        <f>IF('Student Record'!E1669="","",'Student Record'!E1669)</f>
        <v/>
      </c>
      <c r="F1672" s="41" t="str">
        <f>IF('Student Record'!G1669="","",'Student Record'!G1669)</f>
        <v/>
      </c>
      <c r="G1672" s="41" t="str">
        <f>IF('Student Record'!H1669="","",'Student Record'!H1669)</f>
        <v/>
      </c>
      <c r="H1672" s="44" t="str">
        <f>IF('Student Record'!J1669="","",'Student Record'!J1669)</f>
        <v/>
      </c>
      <c r="I1672" s="44" t="str">
        <f>IF('Student Record'!D1669="","",'Student Record'!D1669)</f>
        <v/>
      </c>
      <c r="J1672" s="35" t="str">
        <f>IF('Student Record'!T1669="","",'Student Record'!T1669)</f>
        <v/>
      </c>
      <c r="K1672" s="35" t="str">
        <f>IF('Student Record'!V1669="","",'Student Record'!V1669)</f>
        <v/>
      </c>
      <c r="L1672" s="40" t="str">
        <f>IF('Student Record'!W1669="","",'Student Record'!W1669)</f>
        <v/>
      </c>
    </row>
    <row r="1673" spans="1:12" ht="20.100000000000001" customHeight="1" x14ac:dyDescent="0.25">
      <c r="A1673" s="39" t="str">
        <f>IF(Table1[[#This Row],[Name of Student]]="","",ROWS($A$1:A1669))</f>
        <v/>
      </c>
      <c r="B1673" s="36" t="str">
        <f>IF('Student Record'!A1670="","",'Student Record'!A1670)&amp;" "&amp;IF('Student Record'!B1670="","",'Student Record'!B1670)</f>
        <v xml:space="preserve"> </v>
      </c>
      <c r="C1673" s="35" t="str">
        <f>IF('Student Record'!C1670="","",'Student Record'!C1670)</f>
        <v/>
      </c>
      <c r="D1673" s="41" t="str">
        <f>IF('Student Record'!K1670="","",'Student Record'!K1670)</f>
        <v/>
      </c>
      <c r="E1673" s="41" t="str">
        <f>IF('Student Record'!E1670="","",'Student Record'!E1670)</f>
        <v/>
      </c>
      <c r="F1673" s="41" t="str">
        <f>IF('Student Record'!G1670="","",'Student Record'!G1670)</f>
        <v/>
      </c>
      <c r="G1673" s="41" t="str">
        <f>IF('Student Record'!H1670="","",'Student Record'!H1670)</f>
        <v/>
      </c>
      <c r="H1673" s="44" t="str">
        <f>IF('Student Record'!J1670="","",'Student Record'!J1670)</f>
        <v/>
      </c>
      <c r="I1673" s="44" t="str">
        <f>IF('Student Record'!D1670="","",'Student Record'!D1670)</f>
        <v/>
      </c>
      <c r="J1673" s="35" t="str">
        <f>IF('Student Record'!T1670="","",'Student Record'!T1670)</f>
        <v/>
      </c>
      <c r="K1673" s="35" t="str">
        <f>IF('Student Record'!V1670="","",'Student Record'!V1670)</f>
        <v/>
      </c>
      <c r="L1673" s="40" t="str">
        <f>IF('Student Record'!W1670="","",'Student Record'!W1670)</f>
        <v/>
      </c>
    </row>
    <row r="1674" spans="1:12" ht="20.100000000000001" customHeight="1" x14ac:dyDescent="0.25">
      <c r="A1674" s="39" t="str">
        <f>IF(Table1[[#This Row],[Name of Student]]="","",ROWS($A$1:A1670))</f>
        <v/>
      </c>
      <c r="B1674" s="36" t="str">
        <f>IF('Student Record'!A1671="","",'Student Record'!A1671)&amp;" "&amp;IF('Student Record'!B1671="","",'Student Record'!B1671)</f>
        <v xml:space="preserve"> </v>
      </c>
      <c r="C1674" s="35" t="str">
        <f>IF('Student Record'!C1671="","",'Student Record'!C1671)</f>
        <v/>
      </c>
      <c r="D1674" s="41" t="str">
        <f>IF('Student Record'!K1671="","",'Student Record'!K1671)</f>
        <v/>
      </c>
      <c r="E1674" s="41" t="str">
        <f>IF('Student Record'!E1671="","",'Student Record'!E1671)</f>
        <v/>
      </c>
      <c r="F1674" s="41" t="str">
        <f>IF('Student Record'!G1671="","",'Student Record'!G1671)</f>
        <v/>
      </c>
      <c r="G1674" s="41" t="str">
        <f>IF('Student Record'!H1671="","",'Student Record'!H1671)</f>
        <v/>
      </c>
      <c r="H1674" s="44" t="str">
        <f>IF('Student Record'!J1671="","",'Student Record'!J1671)</f>
        <v/>
      </c>
      <c r="I1674" s="44" t="str">
        <f>IF('Student Record'!D1671="","",'Student Record'!D1671)</f>
        <v/>
      </c>
      <c r="J1674" s="35" t="str">
        <f>IF('Student Record'!T1671="","",'Student Record'!T1671)</f>
        <v/>
      </c>
      <c r="K1674" s="35" t="str">
        <f>IF('Student Record'!V1671="","",'Student Record'!V1671)</f>
        <v/>
      </c>
      <c r="L1674" s="40" t="str">
        <f>IF('Student Record'!W1671="","",'Student Record'!W1671)</f>
        <v/>
      </c>
    </row>
    <row r="1675" spans="1:12" ht="20.100000000000001" customHeight="1" x14ac:dyDescent="0.25">
      <c r="A1675" s="39" t="str">
        <f>IF(Table1[[#This Row],[Name of Student]]="","",ROWS($A$1:A1671))</f>
        <v/>
      </c>
      <c r="B1675" s="36" t="str">
        <f>IF('Student Record'!A1672="","",'Student Record'!A1672)&amp;" "&amp;IF('Student Record'!B1672="","",'Student Record'!B1672)</f>
        <v xml:space="preserve"> </v>
      </c>
      <c r="C1675" s="35" t="str">
        <f>IF('Student Record'!C1672="","",'Student Record'!C1672)</f>
        <v/>
      </c>
      <c r="D1675" s="41" t="str">
        <f>IF('Student Record'!K1672="","",'Student Record'!K1672)</f>
        <v/>
      </c>
      <c r="E1675" s="41" t="str">
        <f>IF('Student Record'!E1672="","",'Student Record'!E1672)</f>
        <v/>
      </c>
      <c r="F1675" s="41" t="str">
        <f>IF('Student Record'!G1672="","",'Student Record'!G1672)</f>
        <v/>
      </c>
      <c r="G1675" s="41" t="str">
        <f>IF('Student Record'!H1672="","",'Student Record'!H1672)</f>
        <v/>
      </c>
      <c r="H1675" s="44" t="str">
        <f>IF('Student Record'!J1672="","",'Student Record'!J1672)</f>
        <v/>
      </c>
      <c r="I1675" s="44" t="str">
        <f>IF('Student Record'!D1672="","",'Student Record'!D1672)</f>
        <v/>
      </c>
      <c r="J1675" s="35" t="str">
        <f>IF('Student Record'!T1672="","",'Student Record'!T1672)</f>
        <v/>
      </c>
      <c r="K1675" s="35" t="str">
        <f>IF('Student Record'!V1672="","",'Student Record'!V1672)</f>
        <v/>
      </c>
      <c r="L1675" s="40" t="str">
        <f>IF('Student Record'!W1672="","",'Student Record'!W1672)</f>
        <v/>
      </c>
    </row>
    <row r="1676" spans="1:12" ht="20.100000000000001" customHeight="1" x14ac:dyDescent="0.25">
      <c r="A1676" s="39" t="str">
        <f>IF(Table1[[#This Row],[Name of Student]]="","",ROWS($A$1:A1672))</f>
        <v/>
      </c>
      <c r="B1676" s="36" t="str">
        <f>IF('Student Record'!A1673="","",'Student Record'!A1673)&amp;" "&amp;IF('Student Record'!B1673="","",'Student Record'!B1673)</f>
        <v xml:space="preserve"> </v>
      </c>
      <c r="C1676" s="35" t="str">
        <f>IF('Student Record'!C1673="","",'Student Record'!C1673)</f>
        <v/>
      </c>
      <c r="D1676" s="41" t="str">
        <f>IF('Student Record'!K1673="","",'Student Record'!K1673)</f>
        <v/>
      </c>
      <c r="E1676" s="41" t="str">
        <f>IF('Student Record'!E1673="","",'Student Record'!E1673)</f>
        <v/>
      </c>
      <c r="F1676" s="41" t="str">
        <f>IF('Student Record'!G1673="","",'Student Record'!G1673)</f>
        <v/>
      </c>
      <c r="G1676" s="41" t="str">
        <f>IF('Student Record'!H1673="","",'Student Record'!H1673)</f>
        <v/>
      </c>
      <c r="H1676" s="44" t="str">
        <f>IF('Student Record'!J1673="","",'Student Record'!J1673)</f>
        <v/>
      </c>
      <c r="I1676" s="44" t="str">
        <f>IF('Student Record'!D1673="","",'Student Record'!D1673)</f>
        <v/>
      </c>
      <c r="J1676" s="35" t="str">
        <f>IF('Student Record'!T1673="","",'Student Record'!T1673)</f>
        <v/>
      </c>
      <c r="K1676" s="35" t="str">
        <f>IF('Student Record'!V1673="","",'Student Record'!V1673)</f>
        <v/>
      </c>
      <c r="L1676" s="40" t="str">
        <f>IF('Student Record'!W1673="","",'Student Record'!W1673)</f>
        <v/>
      </c>
    </row>
    <row r="1677" spans="1:12" ht="20.100000000000001" customHeight="1" x14ac:dyDescent="0.25">
      <c r="A1677" s="39" t="str">
        <f>IF(Table1[[#This Row],[Name of Student]]="","",ROWS($A$1:A1673))</f>
        <v/>
      </c>
      <c r="B1677" s="36" t="str">
        <f>IF('Student Record'!A1674="","",'Student Record'!A1674)&amp;" "&amp;IF('Student Record'!B1674="","",'Student Record'!B1674)</f>
        <v xml:space="preserve"> </v>
      </c>
      <c r="C1677" s="35" t="str">
        <f>IF('Student Record'!C1674="","",'Student Record'!C1674)</f>
        <v/>
      </c>
      <c r="D1677" s="41" t="str">
        <f>IF('Student Record'!K1674="","",'Student Record'!K1674)</f>
        <v/>
      </c>
      <c r="E1677" s="41" t="str">
        <f>IF('Student Record'!E1674="","",'Student Record'!E1674)</f>
        <v/>
      </c>
      <c r="F1677" s="41" t="str">
        <f>IF('Student Record'!G1674="","",'Student Record'!G1674)</f>
        <v/>
      </c>
      <c r="G1677" s="41" t="str">
        <f>IF('Student Record'!H1674="","",'Student Record'!H1674)</f>
        <v/>
      </c>
      <c r="H1677" s="44" t="str">
        <f>IF('Student Record'!J1674="","",'Student Record'!J1674)</f>
        <v/>
      </c>
      <c r="I1677" s="44" t="str">
        <f>IF('Student Record'!D1674="","",'Student Record'!D1674)</f>
        <v/>
      </c>
      <c r="J1677" s="35" t="str">
        <f>IF('Student Record'!T1674="","",'Student Record'!T1674)</f>
        <v/>
      </c>
      <c r="K1677" s="35" t="str">
        <f>IF('Student Record'!V1674="","",'Student Record'!V1674)</f>
        <v/>
      </c>
      <c r="L1677" s="40" t="str">
        <f>IF('Student Record'!W1674="","",'Student Record'!W1674)</f>
        <v/>
      </c>
    </row>
    <row r="1678" spans="1:12" ht="20.100000000000001" customHeight="1" x14ac:dyDescent="0.25">
      <c r="A1678" s="39" t="str">
        <f>IF(Table1[[#This Row],[Name of Student]]="","",ROWS($A$1:A1674))</f>
        <v/>
      </c>
      <c r="B1678" s="36" t="str">
        <f>IF('Student Record'!A1675="","",'Student Record'!A1675)&amp;" "&amp;IF('Student Record'!B1675="","",'Student Record'!B1675)</f>
        <v xml:space="preserve"> </v>
      </c>
      <c r="C1678" s="35" t="str">
        <f>IF('Student Record'!C1675="","",'Student Record'!C1675)</f>
        <v/>
      </c>
      <c r="D1678" s="41" t="str">
        <f>IF('Student Record'!K1675="","",'Student Record'!K1675)</f>
        <v/>
      </c>
      <c r="E1678" s="41" t="str">
        <f>IF('Student Record'!E1675="","",'Student Record'!E1675)</f>
        <v/>
      </c>
      <c r="F1678" s="41" t="str">
        <f>IF('Student Record'!G1675="","",'Student Record'!G1675)</f>
        <v/>
      </c>
      <c r="G1678" s="41" t="str">
        <f>IF('Student Record'!H1675="","",'Student Record'!H1675)</f>
        <v/>
      </c>
      <c r="H1678" s="44" t="str">
        <f>IF('Student Record'!J1675="","",'Student Record'!J1675)</f>
        <v/>
      </c>
      <c r="I1678" s="44" t="str">
        <f>IF('Student Record'!D1675="","",'Student Record'!D1675)</f>
        <v/>
      </c>
      <c r="J1678" s="35" t="str">
        <f>IF('Student Record'!T1675="","",'Student Record'!T1675)</f>
        <v/>
      </c>
      <c r="K1678" s="35" t="str">
        <f>IF('Student Record'!V1675="","",'Student Record'!V1675)</f>
        <v/>
      </c>
      <c r="L1678" s="40" t="str">
        <f>IF('Student Record'!W1675="","",'Student Record'!W1675)</f>
        <v/>
      </c>
    </row>
    <row r="1679" spans="1:12" ht="20.100000000000001" customHeight="1" x14ac:dyDescent="0.25">
      <c r="A1679" s="39" t="str">
        <f>IF(Table1[[#This Row],[Name of Student]]="","",ROWS($A$1:A1675))</f>
        <v/>
      </c>
      <c r="B1679" s="36" t="str">
        <f>IF('Student Record'!A1676="","",'Student Record'!A1676)&amp;" "&amp;IF('Student Record'!B1676="","",'Student Record'!B1676)</f>
        <v xml:space="preserve"> </v>
      </c>
      <c r="C1679" s="35" t="str">
        <f>IF('Student Record'!C1676="","",'Student Record'!C1676)</f>
        <v/>
      </c>
      <c r="D1679" s="41" t="str">
        <f>IF('Student Record'!K1676="","",'Student Record'!K1676)</f>
        <v/>
      </c>
      <c r="E1679" s="41" t="str">
        <f>IF('Student Record'!E1676="","",'Student Record'!E1676)</f>
        <v/>
      </c>
      <c r="F1679" s="41" t="str">
        <f>IF('Student Record'!G1676="","",'Student Record'!G1676)</f>
        <v/>
      </c>
      <c r="G1679" s="41" t="str">
        <f>IF('Student Record'!H1676="","",'Student Record'!H1676)</f>
        <v/>
      </c>
      <c r="H1679" s="44" t="str">
        <f>IF('Student Record'!J1676="","",'Student Record'!J1676)</f>
        <v/>
      </c>
      <c r="I1679" s="44" t="str">
        <f>IF('Student Record'!D1676="","",'Student Record'!D1676)</f>
        <v/>
      </c>
      <c r="J1679" s="35" t="str">
        <f>IF('Student Record'!T1676="","",'Student Record'!T1676)</f>
        <v/>
      </c>
      <c r="K1679" s="35" t="str">
        <f>IF('Student Record'!V1676="","",'Student Record'!V1676)</f>
        <v/>
      </c>
      <c r="L1679" s="40" t="str">
        <f>IF('Student Record'!W1676="","",'Student Record'!W1676)</f>
        <v/>
      </c>
    </row>
    <row r="1680" spans="1:12" ht="20.100000000000001" customHeight="1" x14ac:dyDescent="0.25">
      <c r="A1680" s="39" t="str">
        <f>IF(Table1[[#This Row],[Name of Student]]="","",ROWS($A$1:A1676))</f>
        <v/>
      </c>
      <c r="B1680" s="36" t="str">
        <f>IF('Student Record'!A1677="","",'Student Record'!A1677)&amp;" "&amp;IF('Student Record'!B1677="","",'Student Record'!B1677)</f>
        <v xml:space="preserve"> </v>
      </c>
      <c r="C1680" s="35" t="str">
        <f>IF('Student Record'!C1677="","",'Student Record'!C1677)</f>
        <v/>
      </c>
      <c r="D1680" s="41" t="str">
        <f>IF('Student Record'!K1677="","",'Student Record'!K1677)</f>
        <v/>
      </c>
      <c r="E1680" s="41" t="str">
        <f>IF('Student Record'!E1677="","",'Student Record'!E1677)</f>
        <v/>
      </c>
      <c r="F1680" s="41" t="str">
        <f>IF('Student Record'!G1677="","",'Student Record'!G1677)</f>
        <v/>
      </c>
      <c r="G1680" s="41" t="str">
        <f>IF('Student Record'!H1677="","",'Student Record'!H1677)</f>
        <v/>
      </c>
      <c r="H1680" s="44" t="str">
        <f>IF('Student Record'!J1677="","",'Student Record'!J1677)</f>
        <v/>
      </c>
      <c r="I1680" s="44" t="str">
        <f>IF('Student Record'!D1677="","",'Student Record'!D1677)</f>
        <v/>
      </c>
      <c r="J1680" s="35" t="str">
        <f>IF('Student Record'!T1677="","",'Student Record'!T1677)</f>
        <v/>
      </c>
      <c r="K1680" s="35" t="str">
        <f>IF('Student Record'!V1677="","",'Student Record'!V1677)</f>
        <v/>
      </c>
      <c r="L1680" s="40" t="str">
        <f>IF('Student Record'!W1677="","",'Student Record'!W1677)</f>
        <v/>
      </c>
    </row>
    <row r="1681" spans="1:12" ht="20.100000000000001" customHeight="1" x14ac:dyDescent="0.25">
      <c r="A1681" s="39" t="str">
        <f>IF(Table1[[#This Row],[Name of Student]]="","",ROWS($A$1:A1677))</f>
        <v/>
      </c>
      <c r="B1681" s="36" t="str">
        <f>IF('Student Record'!A1678="","",'Student Record'!A1678)&amp;" "&amp;IF('Student Record'!B1678="","",'Student Record'!B1678)</f>
        <v xml:space="preserve"> </v>
      </c>
      <c r="C1681" s="35" t="str">
        <f>IF('Student Record'!C1678="","",'Student Record'!C1678)</f>
        <v/>
      </c>
      <c r="D1681" s="41" t="str">
        <f>IF('Student Record'!K1678="","",'Student Record'!K1678)</f>
        <v/>
      </c>
      <c r="E1681" s="41" t="str">
        <f>IF('Student Record'!E1678="","",'Student Record'!E1678)</f>
        <v/>
      </c>
      <c r="F1681" s="41" t="str">
        <f>IF('Student Record'!G1678="","",'Student Record'!G1678)</f>
        <v/>
      </c>
      <c r="G1681" s="41" t="str">
        <f>IF('Student Record'!H1678="","",'Student Record'!H1678)</f>
        <v/>
      </c>
      <c r="H1681" s="44" t="str">
        <f>IF('Student Record'!J1678="","",'Student Record'!J1678)</f>
        <v/>
      </c>
      <c r="I1681" s="44" t="str">
        <f>IF('Student Record'!D1678="","",'Student Record'!D1678)</f>
        <v/>
      </c>
      <c r="J1681" s="35" t="str">
        <f>IF('Student Record'!T1678="","",'Student Record'!T1678)</f>
        <v/>
      </c>
      <c r="K1681" s="35" t="str">
        <f>IF('Student Record'!V1678="","",'Student Record'!V1678)</f>
        <v/>
      </c>
      <c r="L1681" s="40" t="str">
        <f>IF('Student Record'!W1678="","",'Student Record'!W1678)</f>
        <v/>
      </c>
    </row>
    <row r="1682" spans="1:12" ht="20.100000000000001" customHeight="1" x14ac:dyDescent="0.25">
      <c r="A1682" s="39" t="str">
        <f>IF(Table1[[#This Row],[Name of Student]]="","",ROWS($A$1:A1678))</f>
        <v/>
      </c>
      <c r="B1682" s="36" t="str">
        <f>IF('Student Record'!A1679="","",'Student Record'!A1679)&amp;" "&amp;IF('Student Record'!B1679="","",'Student Record'!B1679)</f>
        <v xml:space="preserve"> </v>
      </c>
      <c r="C1682" s="35" t="str">
        <f>IF('Student Record'!C1679="","",'Student Record'!C1679)</f>
        <v/>
      </c>
      <c r="D1682" s="41" t="str">
        <f>IF('Student Record'!K1679="","",'Student Record'!K1679)</f>
        <v/>
      </c>
      <c r="E1682" s="41" t="str">
        <f>IF('Student Record'!E1679="","",'Student Record'!E1679)</f>
        <v/>
      </c>
      <c r="F1682" s="41" t="str">
        <f>IF('Student Record'!G1679="","",'Student Record'!G1679)</f>
        <v/>
      </c>
      <c r="G1682" s="41" t="str">
        <f>IF('Student Record'!H1679="","",'Student Record'!H1679)</f>
        <v/>
      </c>
      <c r="H1682" s="44" t="str">
        <f>IF('Student Record'!J1679="","",'Student Record'!J1679)</f>
        <v/>
      </c>
      <c r="I1682" s="44" t="str">
        <f>IF('Student Record'!D1679="","",'Student Record'!D1679)</f>
        <v/>
      </c>
      <c r="J1682" s="35" t="str">
        <f>IF('Student Record'!T1679="","",'Student Record'!T1679)</f>
        <v/>
      </c>
      <c r="K1682" s="35" t="str">
        <f>IF('Student Record'!V1679="","",'Student Record'!V1679)</f>
        <v/>
      </c>
      <c r="L1682" s="40" t="str">
        <f>IF('Student Record'!W1679="","",'Student Record'!W1679)</f>
        <v/>
      </c>
    </row>
    <row r="1683" spans="1:12" ht="20.100000000000001" customHeight="1" x14ac:dyDescent="0.25">
      <c r="A1683" s="39" t="str">
        <f>IF(Table1[[#This Row],[Name of Student]]="","",ROWS($A$1:A1679))</f>
        <v/>
      </c>
      <c r="B1683" s="36" t="str">
        <f>IF('Student Record'!A1680="","",'Student Record'!A1680)&amp;" "&amp;IF('Student Record'!B1680="","",'Student Record'!B1680)</f>
        <v xml:space="preserve"> </v>
      </c>
      <c r="C1683" s="35" t="str">
        <f>IF('Student Record'!C1680="","",'Student Record'!C1680)</f>
        <v/>
      </c>
      <c r="D1683" s="41" t="str">
        <f>IF('Student Record'!K1680="","",'Student Record'!K1680)</f>
        <v/>
      </c>
      <c r="E1683" s="41" t="str">
        <f>IF('Student Record'!E1680="","",'Student Record'!E1680)</f>
        <v/>
      </c>
      <c r="F1683" s="41" t="str">
        <f>IF('Student Record'!G1680="","",'Student Record'!G1680)</f>
        <v/>
      </c>
      <c r="G1683" s="41" t="str">
        <f>IF('Student Record'!H1680="","",'Student Record'!H1680)</f>
        <v/>
      </c>
      <c r="H1683" s="44" t="str">
        <f>IF('Student Record'!J1680="","",'Student Record'!J1680)</f>
        <v/>
      </c>
      <c r="I1683" s="44" t="str">
        <f>IF('Student Record'!D1680="","",'Student Record'!D1680)</f>
        <v/>
      </c>
      <c r="J1683" s="35" t="str">
        <f>IF('Student Record'!T1680="","",'Student Record'!T1680)</f>
        <v/>
      </c>
      <c r="K1683" s="35" t="str">
        <f>IF('Student Record'!V1680="","",'Student Record'!V1680)</f>
        <v/>
      </c>
      <c r="L1683" s="40" t="str">
        <f>IF('Student Record'!W1680="","",'Student Record'!W1680)</f>
        <v/>
      </c>
    </row>
    <row r="1684" spans="1:12" ht="20.100000000000001" customHeight="1" x14ac:dyDescent="0.25">
      <c r="A1684" s="39" t="str">
        <f>IF(Table1[[#This Row],[Name of Student]]="","",ROWS($A$1:A1680))</f>
        <v/>
      </c>
      <c r="B1684" s="36" t="str">
        <f>IF('Student Record'!A1681="","",'Student Record'!A1681)&amp;" "&amp;IF('Student Record'!B1681="","",'Student Record'!B1681)</f>
        <v xml:space="preserve"> </v>
      </c>
      <c r="C1684" s="35" t="str">
        <f>IF('Student Record'!C1681="","",'Student Record'!C1681)</f>
        <v/>
      </c>
      <c r="D1684" s="41" t="str">
        <f>IF('Student Record'!K1681="","",'Student Record'!K1681)</f>
        <v/>
      </c>
      <c r="E1684" s="41" t="str">
        <f>IF('Student Record'!E1681="","",'Student Record'!E1681)</f>
        <v/>
      </c>
      <c r="F1684" s="41" t="str">
        <f>IF('Student Record'!G1681="","",'Student Record'!G1681)</f>
        <v/>
      </c>
      <c r="G1684" s="41" t="str">
        <f>IF('Student Record'!H1681="","",'Student Record'!H1681)</f>
        <v/>
      </c>
      <c r="H1684" s="44" t="str">
        <f>IF('Student Record'!J1681="","",'Student Record'!J1681)</f>
        <v/>
      </c>
      <c r="I1684" s="44" t="str">
        <f>IF('Student Record'!D1681="","",'Student Record'!D1681)</f>
        <v/>
      </c>
      <c r="J1684" s="35" t="str">
        <f>IF('Student Record'!T1681="","",'Student Record'!T1681)</f>
        <v/>
      </c>
      <c r="K1684" s="35" t="str">
        <f>IF('Student Record'!V1681="","",'Student Record'!V1681)</f>
        <v/>
      </c>
      <c r="L1684" s="40" t="str">
        <f>IF('Student Record'!W1681="","",'Student Record'!W1681)</f>
        <v/>
      </c>
    </row>
    <row r="1685" spans="1:12" ht="20.100000000000001" customHeight="1" x14ac:dyDescent="0.25">
      <c r="A1685" s="39" t="str">
        <f>IF(Table1[[#This Row],[Name of Student]]="","",ROWS($A$1:A1681))</f>
        <v/>
      </c>
      <c r="B1685" s="36" t="str">
        <f>IF('Student Record'!A1682="","",'Student Record'!A1682)&amp;" "&amp;IF('Student Record'!B1682="","",'Student Record'!B1682)</f>
        <v xml:space="preserve"> </v>
      </c>
      <c r="C1685" s="35" t="str">
        <f>IF('Student Record'!C1682="","",'Student Record'!C1682)</f>
        <v/>
      </c>
      <c r="D1685" s="41" t="str">
        <f>IF('Student Record'!K1682="","",'Student Record'!K1682)</f>
        <v/>
      </c>
      <c r="E1685" s="41" t="str">
        <f>IF('Student Record'!E1682="","",'Student Record'!E1682)</f>
        <v/>
      </c>
      <c r="F1685" s="41" t="str">
        <f>IF('Student Record'!G1682="","",'Student Record'!G1682)</f>
        <v/>
      </c>
      <c r="G1685" s="41" t="str">
        <f>IF('Student Record'!H1682="","",'Student Record'!H1682)</f>
        <v/>
      </c>
      <c r="H1685" s="44" t="str">
        <f>IF('Student Record'!J1682="","",'Student Record'!J1682)</f>
        <v/>
      </c>
      <c r="I1685" s="44" t="str">
        <f>IF('Student Record'!D1682="","",'Student Record'!D1682)</f>
        <v/>
      </c>
      <c r="J1685" s="35" t="str">
        <f>IF('Student Record'!T1682="","",'Student Record'!T1682)</f>
        <v/>
      </c>
      <c r="K1685" s="35" t="str">
        <f>IF('Student Record'!V1682="","",'Student Record'!V1682)</f>
        <v/>
      </c>
      <c r="L1685" s="40" t="str">
        <f>IF('Student Record'!W1682="","",'Student Record'!W1682)</f>
        <v/>
      </c>
    </row>
    <row r="1686" spans="1:12" ht="20.100000000000001" customHeight="1" x14ac:dyDescent="0.25">
      <c r="A1686" s="39" t="str">
        <f>IF(Table1[[#This Row],[Name of Student]]="","",ROWS($A$1:A1682))</f>
        <v/>
      </c>
      <c r="B1686" s="36" t="str">
        <f>IF('Student Record'!A1683="","",'Student Record'!A1683)&amp;" "&amp;IF('Student Record'!B1683="","",'Student Record'!B1683)</f>
        <v xml:space="preserve"> </v>
      </c>
      <c r="C1686" s="35" t="str">
        <f>IF('Student Record'!C1683="","",'Student Record'!C1683)</f>
        <v/>
      </c>
      <c r="D1686" s="41" t="str">
        <f>IF('Student Record'!K1683="","",'Student Record'!K1683)</f>
        <v/>
      </c>
      <c r="E1686" s="41" t="str">
        <f>IF('Student Record'!E1683="","",'Student Record'!E1683)</f>
        <v/>
      </c>
      <c r="F1686" s="41" t="str">
        <f>IF('Student Record'!G1683="","",'Student Record'!G1683)</f>
        <v/>
      </c>
      <c r="G1686" s="41" t="str">
        <f>IF('Student Record'!H1683="","",'Student Record'!H1683)</f>
        <v/>
      </c>
      <c r="H1686" s="44" t="str">
        <f>IF('Student Record'!J1683="","",'Student Record'!J1683)</f>
        <v/>
      </c>
      <c r="I1686" s="44" t="str">
        <f>IF('Student Record'!D1683="","",'Student Record'!D1683)</f>
        <v/>
      </c>
      <c r="J1686" s="35" t="str">
        <f>IF('Student Record'!T1683="","",'Student Record'!T1683)</f>
        <v/>
      </c>
      <c r="K1686" s="35" t="str">
        <f>IF('Student Record'!V1683="","",'Student Record'!V1683)</f>
        <v/>
      </c>
      <c r="L1686" s="40" t="str">
        <f>IF('Student Record'!W1683="","",'Student Record'!W1683)</f>
        <v/>
      </c>
    </row>
    <row r="1687" spans="1:12" ht="20.100000000000001" customHeight="1" x14ac:dyDescent="0.25">
      <c r="A1687" s="39" t="str">
        <f>IF(Table1[[#This Row],[Name of Student]]="","",ROWS($A$1:A1683))</f>
        <v/>
      </c>
      <c r="B1687" s="36" t="str">
        <f>IF('Student Record'!A1684="","",'Student Record'!A1684)&amp;" "&amp;IF('Student Record'!B1684="","",'Student Record'!B1684)</f>
        <v xml:space="preserve"> </v>
      </c>
      <c r="C1687" s="35" t="str">
        <f>IF('Student Record'!C1684="","",'Student Record'!C1684)</f>
        <v/>
      </c>
      <c r="D1687" s="41" t="str">
        <f>IF('Student Record'!K1684="","",'Student Record'!K1684)</f>
        <v/>
      </c>
      <c r="E1687" s="41" t="str">
        <f>IF('Student Record'!E1684="","",'Student Record'!E1684)</f>
        <v/>
      </c>
      <c r="F1687" s="41" t="str">
        <f>IF('Student Record'!G1684="","",'Student Record'!G1684)</f>
        <v/>
      </c>
      <c r="G1687" s="41" t="str">
        <f>IF('Student Record'!H1684="","",'Student Record'!H1684)</f>
        <v/>
      </c>
      <c r="H1687" s="44" t="str">
        <f>IF('Student Record'!J1684="","",'Student Record'!J1684)</f>
        <v/>
      </c>
      <c r="I1687" s="44" t="str">
        <f>IF('Student Record'!D1684="","",'Student Record'!D1684)</f>
        <v/>
      </c>
      <c r="J1687" s="35" t="str">
        <f>IF('Student Record'!T1684="","",'Student Record'!T1684)</f>
        <v/>
      </c>
      <c r="K1687" s="35" t="str">
        <f>IF('Student Record'!V1684="","",'Student Record'!V1684)</f>
        <v/>
      </c>
      <c r="L1687" s="40" t="str">
        <f>IF('Student Record'!W1684="","",'Student Record'!W1684)</f>
        <v/>
      </c>
    </row>
    <row r="1688" spans="1:12" ht="20.100000000000001" customHeight="1" x14ac:dyDescent="0.25">
      <c r="A1688" s="39" t="str">
        <f>IF(Table1[[#This Row],[Name of Student]]="","",ROWS($A$1:A1684))</f>
        <v/>
      </c>
      <c r="B1688" s="36" t="str">
        <f>IF('Student Record'!A1685="","",'Student Record'!A1685)&amp;" "&amp;IF('Student Record'!B1685="","",'Student Record'!B1685)</f>
        <v xml:space="preserve"> </v>
      </c>
      <c r="C1688" s="35" t="str">
        <f>IF('Student Record'!C1685="","",'Student Record'!C1685)</f>
        <v/>
      </c>
      <c r="D1688" s="41" t="str">
        <f>IF('Student Record'!K1685="","",'Student Record'!K1685)</f>
        <v/>
      </c>
      <c r="E1688" s="41" t="str">
        <f>IF('Student Record'!E1685="","",'Student Record'!E1685)</f>
        <v/>
      </c>
      <c r="F1688" s="41" t="str">
        <f>IF('Student Record'!G1685="","",'Student Record'!G1685)</f>
        <v/>
      </c>
      <c r="G1688" s="41" t="str">
        <f>IF('Student Record'!H1685="","",'Student Record'!H1685)</f>
        <v/>
      </c>
      <c r="H1688" s="44" t="str">
        <f>IF('Student Record'!J1685="","",'Student Record'!J1685)</f>
        <v/>
      </c>
      <c r="I1688" s="44" t="str">
        <f>IF('Student Record'!D1685="","",'Student Record'!D1685)</f>
        <v/>
      </c>
      <c r="J1688" s="35" t="str">
        <f>IF('Student Record'!T1685="","",'Student Record'!T1685)</f>
        <v/>
      </c>
      <c r="K1688" s="35" t="str">
        <f>IF('Student Record'!V1685="","",'Student Record'!V1685)</f>
        <v/>
      </c>
      <c r="L1688" s="40" t="str">
        <f>IF('Student Record'!W1685="","",'Student Record'!W1685)</f>
        <v/>
      </c>
    </row>
    <row r="1689" spans="1:12" ht="20.100000000000001" customHeight="1" x14ac:dyDescent="0.25">
      <c r="A1689" s="39" t="str">
        <f>IF(Table1[[#This Row],[Name of Student]]="","",ROWS($A$1:A1685))</f>
        <v/>
      </c>
      <c r="B1689" s="36" t="str">
        <f>IF('Student Record'!A1686="","",'Student Record'!A1686)&amp;" "&amp;IF('Student Record'!B1686="","",'Student Record'!B1686)</f>
        <v xml:space="preserve"> </v>
      </c>
      <c r="C1689" s="35" t="str">
        <f>IF('Student Record'!C1686="","",'Student Record'!C1686)</f>
        <v/>
      </c>
      <c r="D1689" s="41" t="str">
        <f>IF('Student Record'!K1686="","",'Student Record'!K1686)</f>
        <v/>
      </c>
      <c r="E1689" s="41" t="str">
        <f>IF('Student Record'!E1686="","",'Student Record'!E1686)</f>
        <v/>
      </c>
      <c r="F1689" s="41" t="str">
        <f>IF('Student Record'!G1686="","",'Student Record'!G1686)</f>
        <v/>
      </c>
      <c r="G1689" s="41" t="str">
        <f>IF('Student Record'!H1686="","",'Student Record'!H1686)</f>
        <v/>
      </c>
      <c r="H1689" s="44" t="str">
        <f>IF('Student Record'!J1686="","",'Student Record'!J1686)</f>
        <v/>
      </c>
      <c r="I1689" s="44" t="str">
        <f>IF('Student Record'!D1686="","",'Student Record'!D1686)</f>
        <v/>
      </c>
      <c r="J1689" s="35" t="str">
        <f>IF('Student Record'!T1686="","",'Student Record'!T1686)</f>
        <v/>
      </c>
      <c r="K1689" s="35" t="str">
        <f>IF('Student Record'!V1686="","",'Student Record'!V1686)</f>
        <v/>
      </c>
      <c r="L1689" s="40" t="str">
        <f>IF('Student Record'!W1686="","",'Student Record'!W1686)</f>
        <v/>
      </c>
    </row>
    <row r="1690" spans="1:12" ht="20.100000000000001" customHeight="1" x14ac:dyDescent="0.25">
      <c r="A1690" s="39" t="str">
        <f>IF(Table1[[#This Row],[Name of Student]]="","",ROWS($A$1:A1686))</f>
        <v/>
      </c>
      <c r="B1690" s="36" t="str">
        <f>IF('Student Record'!A1687="","",'Student Record'!A1687)&amp;" "&amp;IF('Student Record'!B1687="","",'Student Record'!B1687)</f>
        <v xml:space="preserve"> </v>
      </c>
      <c r="C1690" s="35" t="str">
        <f>IF('Student Record'!C1687="","",'Student Record'!C1687)</f>
        <v/>
      </c>
      <c r="D1690" s="41" t="str">
        <f>IF('Student Record'!K1687="","",'Student Record'!K1687)</f>
        <v/>
      </c>
      <c r="E1690" s="41" t="str">
        <f>IF('Student Record'!E1687="","",'Student Record'!E1687)</f>
        <v/>
      </c>
      <c r="F1690" s="41" t="str">
        <f>IF('Student Record'!G1687="","",'Student Record'!G1687)</f>
        <v/>
      </c>
      <c r="G1690" s="41" t="str">
        <f>IF('Student Record'!H1687="","",'Student Record'!H1687)</f>
        <v/>
      </c>
      <c r="H1690" s="44" t="str">
        <f>IF('Student Record'!J1687="","",'Student Record'!J1687)</f>
        <v/>
      </c>
      <c r="I1690" s="44" t="str">
        <f>IF('Student Record'!D1687="","",'Student Record'!D1687)</f>
        <v/>
      </c>
      <c r="J1690" s="35" t="str">
        <f>IF('Student Record'!T1687="","",'Student Record'!T1687)</f>
        <v/>
      </c>
      <c r="K1690" s="35" t="str">
        <f>IF('Student Record'!V1687="","",'Student Record'!V1687)</f>
        <v/>
      </c>
      <c r="L1690" s="40" t="str">
        <f>IF('Student Record'!W1687="","",'Student Record'!W1687)</f>
        <v/>
      </c>
    </row>
    <row r="1691" spans="1:12" ht="20.100000000000001" customHeight="1" x14ac:dyDescent="0.25">
      <c r="A1691" s="39" t="str">
        <f>IF(Table1[[#This Row],[Name of Student]]="","",ROWS($A$1:A1687))</f>
        <v/>
      </c>
      <c r="B1691" s="36" t="str">
        <f>IF('Student Record'!A1688="","",'Student Record'!A1688)&amp;" "&amp;IF('Student Record'!B1688="","",'Student Record'!B1688)</f>
        <v xml:space="preserve"> </v>
      </c>
      <c r="C1691" s="35" t="str">
        <f>IF('Student Record'!C1688="","",'Student Record'!C1688)</f>
        <v/>
      </c>
      <c r="D1691" s="41" t="str">
        <f>IF('Student Record'!K1688="","",'Student Record'!K1688)</f>
        <v/>
      </c>
      <c r="E1691" s="41" t="str">
        <f>IF('Student Record'!E1688="","",'Student Record'!E1688)</f>
        <v/>
      </c>
      <c r="F1691" s="41" t="str">
        <f>IF('Student Record'!G1688="","",'Student Record'!G1688)</f>
        <v/>
      </c>
      <c r="G1691" s="41" t="str">
        <f>IF('Student Record'!H1688="","",'Student Record'!H1688)</f>
        <v/>
      </c>
      <c r="H1691" s="44" t="str">
        <f>IF('Student Record'!J1688="","",'Student Record'!J1688)</f>
        <v/>
      </c>
      <c r="I1691" s="44" t="str">
        <f>IF('Student Record'!D1688="","",'Student Record'!D1688)</f>
        <v/>
      </c>
      <c r="J1691" s="35" t="str">
        <f>IF('Student Record'!T1688="","",'Student Record'!T1688)</f>
        <v/>
      </c>
      <c r="K1691" s="35" t="str">
        <f>IF('Student Record'!V1688="","",'Student Record'!V1688)</f>
        <v/>
      </c>
      <c r="L1691" s="40" t="str">
        <f>IF('Student Record'!W1688="","",'Student Record'!W1688)</f>
        <v/>
      </c>
    </row>
    <row r="1692" spans="1:12" ht="20.100000000000001" customHeight="1" x14ac:dyDescent="0.25">
      <c r="A1692" s="39" t="str">
        <f>IF(Table1[[#This Row],[Name of Student]]="","",ROWS($A$1:A1688))</f>
        <v/>
      </c>
      <c r="B1692" s="36" t="str">
        <f>IF('Student Record'!A1689="","",'Student Record'!A1689)&amp;" "&amp;IF('Student Record'!B1689="","",'Student Record'!B1689)</f>
        <v xml:space="preserve"> </v>
      </c>
      <c r="C1692" s="35" t="str">
        <f>IF('Student Record'!C1689="","",'Student Record'!C1689)</f>
        <v/>
      </c>
      <c r="D1692" s="41" t="str">
        <f>IF('Student Record'!K1689="","",'Student Record'!K1689)</f>
        <v/>
      </c>
      <c r="E1692" s="41" t="str">
        <f>IF('Student Record'!E1689="","",'Student Record'!E1689)</f>
        <v/>
      </c>
      <c r="F1692" s="41" t="str">
        <f>IF('Student Record'!G1689="","",'Student Record'!G1689)</f>
        <v/>
      </c>
      <c r="G1692" s="41" t="str">
        <f>IF('Student Record'!H1689="","",'Student Record'!H1689)</f>
        <v/>
      </c>
      <c r="H1692" s="44" t="str">
        <f>IF('Student Record'!J1689="","",'Student Record'!J1689)</f>
        <v/>
      </c>
      <c r="I1692" s="44" t="str">
        <f>IF('Student Record'!D1689="","",'Student Record'!D1689)</f>
        <v/>
      </c>
      <c r="J1692" s="35" t="str">
        <f>IF('Student Record'!T1689="","",'Student Record'!T1689)</f>
        <v/>
      </c>
      <c r="K1692" s="35" t="str">
        <f>IF('Student Record'!V1689="","",'Student Record'!V1689)</f>
        <v/>
      </c>
      <c r="L1692" s="40" t="str">
        <f>IF('Student Record'!W1689="","",'Student Record'!W1689)</f>
        <v/>
      </c>
    </row>
    <row r="1693" spans="1:12" ht="20.100000000000001" customHeight="1" x14ac:dyDescent="0.25">
      <c r="A1693" s="39" t="str">
        <f>IF(Table1[[#This Row],[Name of Student]]="","",ROWS($A$1:A1689))</f>
        <v/>
      </c>
      <c r="B1693" s="36" t="str">
        <f>IF('Student Record'!A1690="","",'Student Record'!A1690)&amp;" "&amp;IF('Student Record'!B1690="","",'Student Record'!B1690)</f>
        <v xml:space="preserve"> </v>
      </c>
      <c r="C1693" s="35" t="str">
        <f>IF('Student Record'!C1690="","",'Student Record'!C1690)</f>
        <v/>
      </c>
      <c r="D1693" s="41" t="str">
        <f>IF('Student Record'!K1690="","",'Student Record'!K1690)</f>
        <v/>
      </c>
      <c r="E1693" s="41" t="str">
        <f>IF('Student Record'!E1690="","",'Student Record'!E1690)</f>
        <v/>
      </c>
      <c r="F1693" s="41" t="str">
        <f>IF('Student Record'!G1690="","",'Student Record'!G1690)</f>
        <v/>
      </c>
      <c r="G1693" s="41" t="str">
        <f>IF('Student Record'!H1690="","",'Student Record'!H1690)</f>
        <v/>
      </c>
      <c r="H1693" s="44" t="str">
        <f>IF('Student Record'!J1690="","",'Student Record'!J1690)</f>
        <v/>
      </c>
      <c r="I1693" s="44" t="str">
        <f>IF('Student Record'!D1690="","",'Student Record'!D1690)</f>
        <v/>
      </c>
      <c r="J1693" s="35" t="str">
        <f>IF('Student Record'!T1690="","",'Student Record'!T1690)</f>
        <v/>
      </c>
      <c r="K1693" s="35" t="str">
        <f>IF('Student Record'!V1690="","",'Student Record'!V1690)</f>
        <v/>
      </c>
      <c r="L1693" s="40" t="str">
        <f>IF('Student Record'!W1690="","",'Student Record'!W1690)</f>
        <v/>
      </c>
    </row>
    <row r="1694" spans="1:12" ht="20.100000000000001" customHeight="1" x14ac:dyDescent="0.25">
      <c r="A1694" s="39" t="str">
        <f>IF(Table1[[#This Row],[Name of Student]]="","",ROWS($A$1:A1690))</f>
        <v/>
      </c>
      <c r="B1694" s="36" t="str">
        <f>IF('Student Record'!A1691="","",'Student Record'!A1691)&amp;" "&amp;IF('Student Record'!B1691="","",'Student Record'!B1691)</f>
        <v xml:space="preserve"> </v>
      </c>
      <c r="C1694" s="35" t="str">
        <f>IF('Student Record'!C1691="","",'Student Record'!C1691)</f>
        <v/>
      </c>
      <c r="D1694" s="41" t="str">
        <f>IF('Student Record'!K1691="","",'Student Record'!K1691)</f>
        <v/>
      </c>
      <c r="E1694" s="41" t="str">
        <f>IF('Student Record'!E1691="","",'Student Record'!E1691)</f>
        <v/>
      </c>
      <c r="F1694" s="41" t="str">
        <f>IF('Student Record'!G1691="","",'Student Record'!G1691)</f>
        <v/>
      </c>
      <c r="G1694" s="41" t="str">
        <f>IF('Student Record'!H1691="","",'Student Record'!H1691)</f>
        <v/>
      </c>
      <c r="H1694" s="44" t="str">
        <f>IF('Student Record'!J1691="","",'Student Record'!J1691)</f>
        <v/>
      </c>
      <c r="I1694" s="44" t="str">
        <f>IF('Student Record'!D1691="","",'Student Record'!D1691)</f>
        <v/>
      </c>
      <c r="J1694" s="35" t="str">
        <f>IF('Student Record'!T1691="","",'Student Record'!T1691)</f>
        <v/>
      </c>
      <c r="K1694" s="35" t="str">
        <f>IF('Student Record'!V1691="","",'Student Record'!V1691)</f>
        <v/>
      </c>
      <c r="L1694" s="40" t="str">
        <f>IF('Student Record'!W1691="","",'Student Record'!W1691)</f>
        <v/>
      </c>
    </row>
    <row r="1695" spans="1:12" ht="20.100000000000001" customHeight="1" x14ac:dyDescent="0.25">
      <c r="A1695" s="39" t="str">
        <f>IF(Table1[[#This Row],[Name of Student]]="","",ROWS($A$1:A1691))</f>
        <v/>
      </c>
      <c r="B1695" s="36" t="str">
        <f>IF('Student Record'!A1692="","",'Student Record'!A1692)&amp;" "&amp;IF('Student Record'!B1692="","",'Student Record'!B1692)</f>
        <v xml:space="preserve"> </v>
      </c>
      <c r="C1695" s="35" t="str">
        <f>IF('Student Record'!C1692="","",'Student Record'!C1692)</f>
        <v/>
      </c>
      <c r="D1695" s="41" t="str">
        <f>IF('Student Record'!K1692="","",'Student Record'!K1692)</f>
        <v/>
      </c>
      <c r="E1695" s="41" t="str">
        <f>IF('Student Record'!E1692="","",'Student Record'!E1692)</f>
        <v/>
      </c>
      <c r="F1695" s="41" t="str">
        <f>IF('Student Record'!G1692="","",'Student Record'!G1692)</f>
        <v/>
      </c>
      <c r="G1695" s="41" t="str">
        <f>IF('Student Record'!H1692="","",'Student Record'!H1692)</f>
        <v/>
      </c>
      <c r="H1695" s="44" t="str">
        <f>IF('Student Record'!J1692="","",'Student Record'!J1692)</f>
        <v/>
      </c>
      <c r="I1695" s="44" t="str">
        <f>IF('Student Record'!D1692="","",'Student Record'!D1692)</f>
        <v/>
      </c>
      <c r="J1695" s="35" t="str">
        <f>IF('Student Record'!T1692="","",'Student Record'!T1692)</f>
        <v/>
      </c>
      <c r="K1695" s="35" t="str">
        <f>IF('Student Record'!V1692="","",'Student Record'!V1692)</f>
        <v/>
      </c>
      <c r="L1695" s="40" t="str">
        <f>IF('Student Record'!W1692="","",'Student Record'!W1692)</f>
        <v/>
      </c>
    </row>
    <row r="1696" spans="1:12" ht="20.100000000000001" customHeight="1" x14ac:dyDescent="0.25">
      <c r="A1696" s="39" t="str">
        <f>IF(Table1[[#This Row],[Name of Student]]="","",ROWS($A$1:A1692))</f>
        <v/>
      </c>
      <c r="B1696" s="36" t="str">
        <f>IF('Student Record'!A1693="","",'Student Record'!A1693)&amp;" "&amp;IF('Student Record'!B1693="","",'Student Record'!B1693)</f>
        <v xml:space="preserve"> </v>
      </c>
      <c r="C1696" s="35" t="str">
        <f>IF('Student Record'!C1693="","",'Student Record'!C1693)</f>
        <v/>
      </c>
      <c r="D1696" s="41" t="str">
        <f>IF('Student Record'!K1693="","",'Student Record'!K1693)</f>
        <v/>
      </c>
      <c r="E1696" s="41" t="str">
        <f>IF('Student Record'!E1693="","",'Student Record'!E1693)</f>
        <v/>
      </c>
      <c r="F1696" s="41" t="str">
        <f>IF('Student Record'!G1693="","",'Student Record'!G1693)</f>
        <v/>
      </c>
      <c r="G1696" s="41" t="str">
        <f>IF('Student Record'!H1693="","",'Student Record'!H1693)</f>
        <v/>
      </c>
      <c r="H1696" s="44" t="str">
        <f>IF('Student Record'!J1693="","",'Student Record'!J1693)</f>
        <v/>
      </c>
      <c r="I1696" s="44" t="str">
        <f>IF('Student Record'!D1693="","",'Student Record'!D1693)</f>
        <v/>
      </c>
      <c r="J1696" s="35" t="str">
        <f>IF('Student Record'!T1693="","",'Student Record'!T1693)</f>
        <v/>
      </c>
      <c r="K1696" s="35" t="str">
        <f>IF('Student Record'!V1693="","",'Student Record'!V1693)</f>
        <v/>
      </c>
      <c r="L1696" s="40" t="str">
        <f>IF('Student Record'!W1693="","",'Student Record'!W1693)</f>
        <v/>
      </c>
    </row>
    <row r="1697" spans="1:12" ht="20.100000000000001" customHeight="1" x14ac:dyDescent="0.25">
      <c r="A1697" s="39" t="str">
        <f>IF(Table1[[#This Row],[Name of Student]]="","",ROWS($A$1:A1693))</f>
        <v/>
      </c>
      <c r="B1697" s="36" t="str">
        <f>IF('Student Record'!A1694="","",'Student Record'!A1694)&amp;" "&amp;IF('Student Record'!B1694="","",'Student Record'!B1694)</f>
        <v xml:space="preserve"> </v>
      </c>
      <c r="C1697" s="35" t="str">
        <f>IF('Student Record'!C1694="","",'Student Record'!C1694)</f>
        <v/>
      </c>
      <c r="D1697" s="41" t="str">
        <f>IF('Student Record'!K1694="","",'Student Record'!K1694)</f>
        <v/>
      </c>
      <c r="E1697" s="41" t="str">
        <f>IF('Student Record'!E1694="","",'Student Record'!E1694)</f>
        <v/>
      </c>
      <c r="F1697" s="41" t="str">
        <f>IF('Student Record'!G1694="","",'Student Record'!G1694)</f>
        <v/>
      </c>
      <c r="G1697" s="41" t="str">
        <f>IF('Student Record'!H1694="","",'Student Record'!H1694)</f>
        <v/>
      </c>
      <c r="H1697" s="44" t="str">
        <f>IF('Student Record'!J1694="","",'Student Record'!J1694)</f>
        <v/>
      </c>
      <c r="I1697" s="44" t="str">
        <f>IF('Student Record'!D1694="","",'Student Record'!D1694)</f>
        <v/>
      </c>
      <c r="J1697" s="35" t="str">
        <f>IF('Student Record'!T1694="","",'Student Record'!T1694)</f>
        <v/>
      </c>
      <c r="K1697" s="35" t="str">
        <f>IF('Student Record'!V1694="","",'Student Record'!V1694)</f>
        <v/>
      </c>
      <c r="L1697" s="40" t="str">
        <f>IF('Student Record'!W1694="","",'Student Record'!W1694)</f>
        <v/>
      </c>
    </row>
    <row r="1698" spans="1:12" ht="20.100000000000001" customHeight="1" x14ac:dyDescent="0.25">
      <c r="A1698" s="39" t="str">
        <f>IF(Table1[[#This Row],[Name of Student]]="","",ROWS($A$1:A1694))</f>
        <v/>
      </c>
      <c r="B1698" s="36" t="str">
        <f>IF('Student Record'!A1695="","",'Student Record'!A1695)&amp;" "&amp;IF('Student Record'!B1695="","",'Student Record'!B1695)</f>
        <v xml:space="preserve"> </v>
      </c>
      <c r="C1698" s="35" t="str">
        <f>IF('Student Record'!C1695="","",'Student Record'!C1695)</f>
        <v/>
      </c>
      <c r="D1698" s="41" t="str">
        <f>IF('Student Record'!K1695="","",'Student Record'!K1695)</f>
        <v/>
      </c>
      <c r="E1698" s="41" t="str">
        <f>IF('Student Record'!E1695="","",'Student Record'!E1695)</f>
        <v/>
      </c>
      <c r="F1698" s="41" t="str">
        <f>IF('Student Record'!G1695="","",'Student Record'!G1695)</f>
        <v/>
      </c>
      <c r="G1698" s="41" t="str">
        <f>IF('Student Record'!H1695="","",'Student Record'!H1695)</f>
        <v/>
      </c>
      <c r="H1698" s="44" t="str">
        <f>IF('Student Record'!J1695="","",'Student Record'!J1695)</f>
        <v/>
      </c>
      <c r="I1698" s="44" t="str">
        <f>IF('Student Record'!D1695="","",'Student Record'!D1695)</f>
        <v/>
      </c>
      <c r="J1698" s="35" t="str">
        <f>IF('Student Record'!T1695="","",'Student Record'!T1695)</f>
        <v/>
      </c>
      <c r="K1698" s="35" t="str">
        <f>IF('Student Record'!V1695="","",'Student Record'!V1695)</f>
        <v/>
      </c>
      <c r="L1698" s="40" t="str">
        <f>IF('Student Record'!W1695="","",'Student Record'!W1695)</f>
        <v/>
      </c>
    </row>
    <row r="1699" spans="1:12" ht="20.100000000000001" customHeight="1" x14ac:dyDescent="0.25">
      <c r="A1699" s="39" t="str">
        <f>IF(Table1[[#This Row],[Name of Student]]="","",ROWS($A$1:A1695))</f>
        <v/>
      </c>
      <c r="B1699" s="36" t="str">
        <f>IF('Student Record'!A1696="","",'Student Record'!A1696)&amp;" "&amp;IF('Student Record'!B1696="","",'Student Record'!B1696)</f>
        <v xml:space="preserve"> </v>
      </c>
      <c r="C1699" s="35" t="str">
        <f>IF('Student Record'!C1696="","",'Student Record'!C1696)</f>
        <v/>
      </c>
      <c r="D1699" s="41" t="str">
        <f>IF('Student Record'!K1696="","",'Student Record'!K1696)</f>
        <v/>
      </c>
      <c r="E1699" s="41" t="str">
        <f>IF('Student Record'!E1696="","",'Student Record'!E1696)</f>
        <v/>
      </c>
      <c r="F1699" s="41" t="str">
        <f>IF('Student Record'!G1696="","",'Student Record'!G1696)</f>
        <v/>
      </c>
      <c r="G1699" s="41" t="str">
        <f>IF('Student Record'!H1696="","",'Student Record'!H1696)</f>
        <v/>
      </c>
      <c r="H1699" s="44" t="str">
        <f>IF('Student Record'!J1696="","",'Student Record'!J1696)</f>
        <v/>
      </c>
      <c r="I1699" s="44" t="str">
        <f>IF('Student Record'!D1696="","",'Student Record'!D1696)</f>
        <v/>
      </c>
      <c r="J1699" s="35" t="str">
        <f>IF('Student Record'!T1696="","",'Student Record'!T1696)</f>
        <v/>
      </c>
      <c r="K1699" s="35" t="str">
        <f>IF('Student Record'!V1696="","",'Student Record'!V1696)</f>
        <v/>
      </c>
      <c r="L1699" s="40" t="str">
        <f>IF('Student Record'!W1696="","",'Student Record'!W1696)</f>
        <v/>
      </c>
    </row>
    <row r="1700" spans="1:12" ht="20.100000000000001" customHeight="1" x14ac:dyDescent="0.25">
      <c r="A1700" s="39" t="str">
        <f>IF(Table1[[#This Row],[Name of Student]]="","",ROWS($A$1:A1696))</f>
        <v/>
      </c>
      <c r="B1700" s="36" t="str">
        <f>IF('Student Record'!A1697="","",'Student Record'!A1697)&amp;" "&amp;IF('Student Record'!B1697="","",'Student Record'!B1697)</f>
        <v xml:space="preserve"> </v>
      </c>
      <c r="C1700" s="35" t="str">
        <f>IF('Student Record'!C1697="","",'Student Record'!C1697)</f>
        <v/>
      </c>
      <c r="D1700" s="41" t="str">
        <f>IF('Student Record'!K1697="","",'Student Record'!K1697)</f>
        <v/>
      </c>
      <c r="E1700" s="41" t="str">
        <f>IF('Student Record'!E1697="","",'Student Record'!E1697)</f>
        <v/>
      </c>
      <c r="F1700" s="41" t="str">
        <f>IF('Student Record'!G1697="","",'Student Record'!G1697)</f>
        <v/>
      </c>
      <c r="G1700" s="41" t="str">
        <f>IF('Student Record'!H1697="","",'Student Record'!H1697)</f>
        <v/>
      </c>
      <c r="H1700" s="44" t="str">
        <f>IF('Student Record'!J1697="","",'Student Record'!J1697)</f>
        <v/>
      </c>
      <c r="I1700" s="44" t="str">
        <f>IF('Student Record'!D1697="","",'Student Record'!D1697)</f>
        <v/>
      </c>
      <c r="J1700" s="35" t="str">
        <f>IF('Student Record'!T1697="","",'Student Record'!T1697)</f>
        <v/>
      </c>
      <c r="K1700" s="35" t="str">
        <f>IF('Student Record'!V1697="","",'Student Record'!V1697)</f>
        <v/>
      </c>
      <c r="L1700" s="40" t="str">
        <f>IF('Student Record'!W1697="","",'Student Record'!W1697)</f>
        <v/>
      </c>
    </row>
    <row r="1701" spans="1:12" ht="20.100000000000001" customHeight="1" x14ac:dyDescent="0.25">
      <c r="A1701" s="39" t="str">
        <f>IF(Table1[[#This Row],[Name of Student]]="","",ROWS($A$1:A1697))</f>
        <v/>
      </c>
      <c r="B1701" s="36" t="str">
        <f>IF('Student Record'!A1698="","",'Student Record'!A1698)&amp;" "&amp;IF('Student Record'!B1698="","",'Student Record'!B1698)</f>
        <v xml:space="preserve"> </v>
      </c>
      <c r="C1701" s="35" t="str">
        <f>IF('Student Record'!C1698="","",'Student Record'!C1698)</f>
        <v/>
      </c>
      <c r="D1701" s="41" t="str">
        <f>IF('Student Record'!K1698="","",'Student Record'!K1698)</f>
        <v/>
      </c>
      <c r="E1701" s="41" t="str">
        <f>IF('Student Record'!E1698="","",'Student Record'!E1698)</f>
        <v/>
      </c>
      <c r="F1701" s="41" t="str">
        <f>IF('Student Record'!G1698="","",'Student Record'!G1698)</f>
        <v/>
      </c>
      <c r="G1701" s="41" t="str">
        <f>IF('Student Record'!H1698="","",'Student Record'!H1698)</f>
        <v/>
      </c>
      <c r="H1701" s="44" t="str">
        <f>IF('Student Record'!J1698="","",'Student Record'!J1698)</f>
        <v/>
      </c>
      <c r="I1701" s="44" t="str">
        <f>IF('Student Record'!D1698="","",'Student Record'!D1698)</f>
        <v/>
      </c>
      <c r="J1701" s="35" t="str">
        <f>IF('Student Record'!T1698="","",'Student Record'!T1698)</f>
        <v/>
      </c>
      <c r="K1701" s="35" t="str">
        <f>IF('Student Record'!V1698="","",'Student Record'!V1698)</f>
        <v/>
      </c>
      <c r="L1701" s="40" t="str">
        <f>IF('Student Record'!W1698="","",'Student Record'!W1698)</f>
        <v/>
      </c>
    </row>
    <row r="1702" spans="1:12" ht="20.100000000000001" customHeight="1" x14ac:dyDescent="0.25">
      <c r="A1702" s="39" t="str">
        <f>IF(Table1[[#This Row],[Name of Student]]="","",ROWS($A$1:A1698))</f>
        <v/>
      </c>
      <c r="B1702" s="36" t="str">
        <f>IF('Student Record'!A1699="","",'Student Record'!A1699)&amp;" "&amp;IF('Student Record'!B1699="","",'Student Record'!B1699)</f>
        <v xml:space="preserve"> </v>
      </c>
      <c r="C1702" s="35" t="str">
        <f>IF('Student Record'!C1699="","",'Student Record'!C1699)</f>
        <v/>
      </c>
      <c r="D1702" s="41" t="str">
        <f>IF('Student Record'!K1699="","",'Student Record'!K1699)</f>
        <v/>
      </c>
      <c r="E1702" s="41" t="str">
        <f>IF('Student Record'!E1699="","",'Student Record'!E1699)</f>
        <v/>
      </c>
      <c r="F1702" s="41" t="str">
        <f>IF('Student Record'!G1699="","",'Student Record'!G1699)</f>
        <v/>
      </c>
      <c r="G1702" s="41" t="str">
        <f>IF('Student Record'!H1699="","",'Student Record'!H1699)</f>
        <v/>
      </c>
      <c r="H1702" s="44" t="str">
        <f>IF('Student Record'!J1699="","",'Student Record'!J1699)</f>
        <v/>
      </c>
      <c r="I1702" s="44" t="str">
        <f>IF('Student Record'!D1699="","",'Student Record'!D1699)</f>
        <v/>
      </c>
      <c r="J1702" s="35" t="str">
        <f>IF('Student Record'!T1699="","",'Student Record'!T1699)</f>
        <v/>
      </c>
      <c r="K1702" s="35" t="str">
        <f>IF('Student Record'!V1699="","",'Student Record'!V1699)</f>
        <v/>
      </c>
      <c r="L1702" s="40" t="str">
        <f>IF('Student Record'!W1699="","",'Student Record'!W1699)</f>
        <v/>
      </c>
    </row>
    <row r="1703" spans="1:12" ht="20.100000000000001" customHeight="1" x14ac:dyDescent="0.25">
      <c r="A1703" s="39" t="str">
        <f>IF(Table1[[#This Row],[Name of Student]]="","",ROWS($A$1:A1699))</f>
        <v/>
      </c>
      <c r="B1703" s="36" t="str">
        <f>IF('Student Record'!A1700="","",'Student Record'!A1700)&amp;" "&amp;IF('Student Record'!B1700="","",'Student Record'!B1700)</f>
        <v xml:space="preserve"> </v>
      </c>
      <c r="C1703" s="35" t="str">
        <f>IF('Student Record'!C1700="","",'Student Record'!C1700)</f>
        <v/>
      </c>
      <c r="D1703" s="41" t="str">
        <f>IF('Student Record'!K1700="","",'Student Record'!K1700)</f>
        <v/>
      </c>
      <c r="E1703" s="41" t="str">
        <f>IF('Student Record'!E1700="","",'Student Record'!E1700)</f>
        <v/>
      </c>
      <c r="F1703" s="41" t="str">
        <f>IF('Student Record'!G1700="","",'Student Record'!G1700)</f>
        <v/>
      </c>
      <c r="G1703" s="41" t="str">
        <f>IF('Student Record'!H1700="","",'Student Record'!H1700)</f>
        <v/>
      </c>
      <c r="H1703" s="44" t="str">
        <f>IF('Student Record'!J1700="","",'Student Record'!J1700)</f>
        <v/>
      </c>
      <c r="I1703" s="44" t="str">
        <f>IF('Student Record'!D1700="","",'Student Record'!D1700)</f>
        <v/>
      </c>
      <c r="J1703" s="35" t="str">
        <f>IF('Student Record'!T1700="","",'Student Record'!T1700)</f>
        <v/>
      </c>
      <c r="K1703" s="35" t="str">
        <f>IF('Student Record'!V1700="","",'Student Record'!V1700)</f>
        <v/>
      </c>
      <c r="L1703" s="40" t="str">
        <f>IF('Student Record'!W1700="","",'Student Record'!W1700)</f>
        <v/>
      </c>
    </row>
    <row r="1704" spans="1:12" ht="20.100000000000001" customHeight="1" x14ac:dyDescent="0.25">
      <c r="A1704" s="39" t="str">
        <f>IF(Table1[[#This Row],[Name of Student]]="","",ROWS($A$1:A1700))</f>
        <v/>
      </c>
      <c r="B1704" s="36" t="str">
        <f>IF('Student Record'!A1701="","",'Student Record'!A1701)&amp;" "&amp;IF('Student Record'!B1701="","",'Student Record'!B1701)</f>
        <v xml:space="preserve"> </v>
      </c>
      <c r="C1704" s="35" t="str">
        <f>IF('Student Record'!C1701="","",'Student Record'!C1701)</f>
        <v/>
      </c>
      <c r="D1704" s="41" t="str">
        <f>IF('Student Record'!K1701="","",'Student Record'!K1701)</f>
        <v/>
      </c>
      <c r="E1704" s="41" t="str">
        <f>IF('Student Record'!E1701="","",'Student Record'!E1701)</f>
        <v/>
      </c>
      <c r="F1704" s="41" t="str">
        <f>IF('Student Record'!G1701="","",'Student Record'!G1701)</f>
        <v/>
      </c>
      <c r="G1704" s="41" t="str">
        <f>IF('Student Record'!H1701="","",'Student Record'!H1701)</f>
        <v/>
      </c>
      <c r="H1704" s="44" t="str">
        <f>IF('Student Record'!J1701="","",'Student Record'!J1701)</f>
        <v/>
      </c>
      <c r="I1704" s="44" t="str">
        <f>IF('Student Record'!D1701="","",'Student Record'!D1701)</f>
        <v/>
      </c>
      <c r="J1704" s="35" t="str">
        <f>IF('Student Record'!T1701="","",'Student Record'!T1701)</f>
        <v/>
      </c>
      <c r="K1704" s="35" t="str">
        <f>IF('Student Record'!V1701="","",'Student Record'!V1701)</f>
        <v/>
      </c>
      <c r="L1704" s="40" t="str">
        <f>IF('Student Record'!W1701="","",'Student Record'!W1701)</f>
        <v/>
      </c>
    </row>
    <row r="1705" spans="1:12" ht="20.100000000000001" customHeight="1" x14ac:dyDescent="0.25">
      <c r="A1705" s="39" t="str">
        <f>IF(Table1[[#This Row],[Name of Student]]="","",ROWS($A$1:A1701))</f>
        <v/>
      </c>
      <c r="B1705" s="36" t="str">
        <f>IF('Student Record'!A1702="","",'Student Record'!A1702)&amp;" "&amp;IF('Student Record'!B1702="","",'Student Record'!B1702)</f>
        <v xml:space="preserve"> </v>
      </c>
      <c r="C1705" s="35" t="str">
        <f>IF('Student Record'!C1702="","",'Student Record'!C1702)</f>
        <v/>
      </c>
      <c r="D1705" s="41" t="str">
        <f>IF('Student Record'!K1702="","",'Student Record'!K1702)</f>
        <v/>
      </c>
      <c r="E1705" s="41" t="str">
        <f>IF('Student Record'!E1702="","",'Student Record'!E1702)</f>
        <v/>
      </c>
      <c r="F1705" s="41" t="str">
        <f>IF('Student Record'!G1702="","",'Student Record'!G1702)</f>
        <v/>
      </c>
      <c r="G1705" s="41" t="str">
        <f>IF('Student Record'!H1702="","",'Student Record'!H1702)</f>
        <v/>
      </c>
      <c r="H1705" s="44" t="str">
        <f>IF('Student Record'!J1702="","",'Student Record'!J1702)</f>
        <v/>
      </c>
      <c r="I1705" s="44" t="str">
        <f>IF('Student Record'!D1702="","",'Student Record'!D1702)</f>
        <v/>
      </c>
      <c r="J1705" s="35" t="str">
        <f>IF('Student Record'!T1702="","",'Student Record'!T1702)</f>
        <v/>
      </c>
      <c r="K1705" s="35" t="str">
        <f>IF('Student Record'!V1702="","",'Student Record'!V1702)</f>
        <v/>
      </c>
      <c r="L1705" s="40" t="str">
        <f>IF('Student Record'!W1702="","",'Student Record'!W1702)</f>
        <v/>
      </c>
    </row>
    <row r="1706" spans="1:12" ht="20.100000000000001" customHeight="1" x14ac:dyDescent="0.25">
      <c r="A1706" s="39" t="str">
        <f>IF(Table1[[#This Row],[Name of Student]]="","",ROWS($A$1:A1702))</f>
        <v/>
      </c>
      <c r="B1706" s="36" t="str">
        <f>IF('Student Record'!A1703="","",'Student Record'!A1703)&amp;" "&amp;IF('Student Record'!B1703="","",'Student Record'!B1703)</f>
        <v xml:space="preserve"> </v>
      </c>
      <c r="C1706" s="35" t="str">
        <f>IF('Student Record'!C1703="","",'Student Record'!C1703)</f>
        <v/>
      </c>
      <c r="D1706" s="41" t="str">
        <f>IF('Student Record'!K1703="","",'Student Record'!K1703)</f>
        <v/>
      </c>
      <c r="E1706" s="41" t="str">
        <f>IF('Student Record'!E1703="","",'Student Record'!E1703)</f>
        <v/>
      </c>
      <c r="F1706" s="41" t="str">
        <f>IF('Student Record'!G1703="","",'Student Record'!G1703)</f>
        <v/>
      </c>
      <c r="G1706" s="41" t="str">
        <f>IF('Student Record'!H1703="","",'Student Record'!H1703)</f>
        <v/>
      </c>
      <c r="H1706" s="44" t="str">
        <f>IF('Student Record'!J1703="","",'Student Record'!J1703)</f>
        <v/>
      </c>
      <c r="I1706" s="44" t="str">
        <f>IF('Student Record'!D1703="","",'Student Record'!D1703)</f>
        <v/>
      </c>
      <c r="J1706" s="35" t="str">
        <f>IF('Student Record'!T1703="","",'Student Record'!T1703)</f>
        <v/>
      </c>
      <c r="K1706" s="35" t="str">
        <f>IF('Student Record'!V1703="","",'Student Record'!V1703)</f>
        <v/>
      </c>
      <c r="L1706" s="40" t="str">
        <f>IF('Student Record'!W1703="","",'Student Record'!W1703)</f>
        <v/>
      </c>
    </row>
    <row r="1707" spans="1:12" ht="20.100000000000001" customHeight="1" x14ac:dyDescent="0.25">
      <c r="A1707" s="39" t="str">
        <f>IF(Table1[[#This Row],[Name of Student]]="","",ROWS($A$1:A1703))</f>
        <v/>
      </c>
      <c r="B1707" s="36" t="str">
        <f>IF('Student Record'!A1704="","",'Student Record'!A1704)&amp;" "&amp;IF('Student Record'!B1704="","",'Student Record'!B1704)</f>
        <v xml:space="preserve"> </v>
      </c>
      <c r="C1707" s="35" t="str">
        <f>IF('Student Record'!C1704="","",'Student Record'!C1704)</f>
        <v/>
      </c>
      <c r="D1707" s="41" t="str">
        <f>IF('Student Record'!K1704="","",'Student Record'!K1704)</f>
        <v/>
      </c>
      <c r="E1707" s="41" t="str">
        <f>IF('Student Record'!E1704="","",'Student Record'!E1704)</f>
        <v/>
      </c>
      <c r="F1707" s="41" t="str">
        <f>IF('Student Record'!G1704="","",'Student Record'!G1704)</f>
        <v/>
      </c>
      <c r="G1707" s="41" t="str">
        <f>IF('Student Record'!H1704="","",'Student Record'!H1704)</f>
        <v/>
      </c>
      <c r="H1707" s="44" t="str">
        <f>IF('Student Record'!J1704="","",'Student Record'!J1704)</f>
        <v/>
      </c>
      <c r="I1707" s="44" t="str">
        <f>IF('Student Record'!D1704="","",'Student Record'!D1704)</f>
        <v/>
      </c>
      <c r="J1707" s="35" t="str">
        <f>IF('Student Record'!T1704="","",'Student Record'!T1704)</f>
        <v/>
      </c>
      <c r="K1707" s="35" t="str">
        <f>IF('Student Record'!V1704="","",'Student Record'!V1704)</f>
        <v/>
      </c>
      <c r="L1707" s="40" t="str">
        <f>IF('Student Record'!W1704="","",'Student Record'!W1704)</f>
        <v/>
      </c>
    </row>
    <row r="1708" spans="1:12" ht="20.100000000000001" customHeight="1" x14ac:dyDescent="0.25">
      <c r="A1708" s="39" t="str">
        <f>IF(Table1[[#This Row],[Name of Student]]="","",ROWS($A$1:A1704))</f>
        <v/>
      </c>
      <c r="B1708" s="36" t="str">
        <f>IF('Student Record'!A1705="","",'Student Record'!A1705)&amp;" "&amp;IF('Student Record'!B1705="","",'Student Record'!B1705)</f>
        <v xml:space="preserve"> </v>
      </c>
      <c r="C1708" s="35" t="str">
        <f>IF('Student Record'!C1705="","",'Student Record'!C1705)</f>
        <v/>
      </c>
      <c r="D1708" s="41" t="str">
        <f>IF('Student Record'!K1705="","",'Student Record'!K1705)</f>
        <v/>
      </c>
      <c r="E1708" s="41" t="str">
        <f>IF('Student Record'!E1705="","",'Student Record'!E1705)</f>
        <v/>
      </c>
      <c r="F1708" s="41" t="str">
        <f>IF('Student Record'!G1705="","",'Student Record'!G1705)</f>
        <v/>
      </c>
      <c r="G1708" s="41" t="str">
        <f>IF('Student Record'!H1705="","",'Student Record'!H1705)</f>
        <v/>
      </c>
      <c r="H1708" s="44" t="str">
        <f>IF('Student Record'!J1705="","",'Student Record'!J1705)</f>
        <v/>
      </c>
      <c r="I1708" s="44" t="str">
        <f>IF('Student Record'!D1705="","",'Student Record'!D1705)</f>
        <v/>
      </c>
      <c r="J1708" s="35" t="str">
        <f>IF('Student Record'!T1705="","",'Student Record'!T1705)</f>
        <v/>
      </c>
      <c r="K1708" s="35" t="str">
        <f>IF('Student Record'!V1705="","",'Student Record'!V1705)</f>
        <v/>
      </c>
      <c r="L1708" s="40" t="str">
        <f>IF('Student Record'!W1705="","",'Student Record'!W1705)</f>
        <v/>
      </c>
    </row>
    <row r="1709" spans="1:12" ht="20.100000000000001" customHeight="1" x14ac:dyDescent="0.25">
      <c r="A1709" s="39" t="str">
        <f>IF(Table1[[#This Row],[Name of Student]]="","",ROWS($A$1:A1705))</f>
        <v/>
      </c>
      <c r="B1709" s="36" t="str">
        <f>IF('Student Record'!A1706="","",'Student Record'!A1706)&amp;" "&amp;IF('Student Record'!B1706="","",'Student Record'!B1706)</f>
        <v xml:space="preserve"> </v>
      </c>
      <c r="C1709" s="35" t="str">
        <f>IF('Student Record'!C1706="","",'Student Record'!C1706)</f>
        <v/>
      </c>
      <c r="D1709" s="41" t="str">
        <f>IF('Student Record'!K1706="","",'Student Record'!K1706)</f>
        <v/>
      </c>
      <c r="E1709" s="41" t="str">
        <f>IF('Student Record'!E1706="","",'Student Record'!E1706)</f>
        <v/>
      </c>
      <c r="F1709" s="41" t="str">
        <f>IF('Student Record'!G1706="","",'Student Record'!G1706)</f>
        <v/>
      </c>
      <c r="G1709" s="41" t="str">
        <f>IF('Student Record'!H1706="","",'Student Record'!H1706)</f>
        <v/>
      </c>
      <c r="H1709" s="44" t="str">
        <f>IF('Student Record'!J1706="","",'Student Record'!J1706)</f>
        <v/>
      </c>
      <c r="I1709" s="44" t="str">
        <f>IF('Student Record'!D1706="","",'Student Record'!D1706)</f>
        <v/>
      </c>
      <c r="J1709" s="35" t="str">
        <f>IF('Student Record'!T1706="","",'Student Record'!T1706)</f>
        <v/>
      </c>
      <c r="K1709" s="35" t="str">
        <f>IF('Student Record'!V1706="","",'Student Record'!V1706)</f>
        <v/>
      </c>
      <c r="L1709" s="40" t="str">
        <f>IF('Student Record'!W1706="","",'Student Record'!W1706)</f>
        <v/>
      </c>
    </row>
    <row r="1710" spans="1:12" ht="20.100000000000001" customHeight="1" x14ac:dyDescent="0.25">
      <c r="A1710" s="39" t="str">
        <f>IF(Table1[[#This Row],[Name of Student]]="","",ROWS($A$1:A1706))</f>
        <v/>
      </c>
      <c r="B1710" s="36" t="str">
        <f>IF('Student Record'!A1707="","",'Student Record'!A1707)&amp;" "&amp;IF('Student Record'!B1707="","",'Student Record'!B1707)</f>
        <v xml:space="preserve"> </v>
      </c>
      <c r="C1710" s="35" t="str">
        <f>IF('Student Record'!C1707="","",'Student Record'!C1707)</f>
        <v/>
      </c>
      <c r="D1710" s="41" t="str">
        <f>IF('Student Record'!K1707="","",'Student Record'!K1707)</f>
        <v/>
      </c>
      <c r="E1710" s="41" t="str">
        <f>IF('Student Record'!E1707="","",'Student Record'!E1707)</f>
        <v/>
      </c>
      <c r="F1710" s="41" t="str">
        <f>IF('Student Record'!G1707="","",'Student Record'!G1707)</f>
        <v/>
      </c>
      <c r="G1710" s="41" t="str">
        <f>IF('Student Record'!H1707="","",'Student Record'!H1707)</f>
        <v/>
      </c>
      <c r="H1710" s="44" t="str">
        <f>IF('Student Record'!J1707="","",'Student Record'!J1707)</f>
        <v/>
      </c>
      <c r="I1710" s="44" t="str">
        <f>IF('Student Record'!D1707="","",'Student Record'!D1707)</f>
        <v/>
      </c>
      <c r="J1710" s="35" t="str">
        <f>IF('Student Record'!T1707="","",'Student Record'!T1707)</f>
        <v/>
      </c>
      <c r="K1710" s="35" t="str">
        <f>IF('Student Record'!V1707="","",'Student Record'!V1707)</f>
        <v/>
      </c>
      <c r="L1710" s="40" t="str">
        <f>IF('Student Record'!W1707="","",'Student Record'!W1707)</f>
        <v/>
      </c>
    </row>
    <row r="1711" spans="1:12" ht="20.100000000000001" customHeight="1" x14ac:dyDescent="0.25">
      <c r="A1711" s="39" t="str">
        <f>IF(Table1[[#This Row],[Name of Student]]="","",ROWS($A$1:A1707))</f>
        <v/>
      </c>
      <c r="B1711" s="36" t="str">
        <f>IF('Student Record'!A1708="","",'Student Record'!A1708)&amp;" "&amp;IF('Student Record'!B1708="","",'Student Record'!B1708)</f>
        <v xml:space="preserve"> </v>
      </c>
      <c r="C1711" s="35" t="str">
        <f>IF('Student Record'!C1708="","",'Student Record'!C1708)</f>
        <v/>
      </c>
      <c r="D1711" s="41" t="str">
        <f>IF('Student Record'!K1708="","",'Student Record'!K1708)</f>
        <v/>
      </c>
      <c r="E1711" s="41" t="str">
        <f>IF('Student Record'!E1708="","",'Student Record'!E1708)</f>
        <v/>
      </c>
      <c r="F1711" s="41" t="str">
        <f>IF('Student Record'!G1708="","",'Student Record'!G1708)</f>
        <v/>
      </c>
      <c r="G1711" s="41" t="str">
        <f>IF('Student Record'!H1708="","",'Student Record'!H1708)</f>
        <v/>
      </c>
      <c r="H1711" s="44" t="str">
        <f>IF('Student Record'!J1708="","",'Student Record'!J1708)</f>
        <v/>
      </c>
      <c r="I1711" s="44" t="str">
        <f>IF('Student Record'!D1708="","",'Student Record'!D1708)</f>
        <v/>
      </c>
      <c r="J1711" s="35" t="str">
        <f>IF('Student Record'!T1708="","",'Student Record'!T1708)</f>
        <v/>
      </c>
      <c r="K1711" s="35" t="str">
        <f>IF('Student Record'!V1708="","",'Student Record'!V1708)</f>
        <v/>
      </c>
      <c r="L1711" s="40" t="str">
        <f>IF('Student Record'!W1708="","",'Student Record'!W1708)</f>
        <v/>
      </c>
    </row>
    <row r="1712" spans="1:12" ht="20.100000000000001" customHeight="1" x14ac:dyDescent="0.25">
      <c r="A1712" s="39" t="str">
        <f>IF(Table1[[#This Row],[Name of Student]]="","",ROWS($A$1:A1708))</f>
        <v/>
      </c>
      <c r="B1712" s="36" t="str">
        <f>IF('Student Record'!A1709="","",'Student Record'!A1709)&amp;" "&amp;IF('Student Record'!B1709="","",'Student Record'!B1709)</f>
        <v xml:space="preserve"> </v>
      </c>
      <c r="C1712" s="35" t="str">
        <f>IF('Student Record'!C1709="","",'Student Record'!C1709)</f>
        <v/>
      </c>
      <c r="D1712" s="41" t="str">
        <f>IF('Student Record'!K1709="","",'Student Record'!K1709)</f>
        <v/>
      </c>
      <c r="E1712" s="41" t="str">
        <f>IF('Student Record'!E1709="","",'Student Record'!E1709)</f>
        <v/>
      </c>
      <c r="F1712" s="41" t="str">
        <f>IF('Student Record'!G1709="","",'Student Record'!G1709)</f>
        <v/>
      </c>
      <c r="G1712" s="41" t="str">
        <f>IF('Student Record'!H1709="","",'Student Record'!H1709)</f>
        <v/>
      </c>
      <c r="H1712" s="44" t="str">
        <f>IF('Student Record'!J1709="","",'Student Record'!J1709)</f>
        <v/>
      </c>
      <c r="I1712" s="44" t="str">
        <f>IF('Student Record'!D1709="","",'Student Record'!D1709)</f>
        <v/>
      </c>
      <c r="J1712" s="35" t="str">
        <f>IF('Student Record'!T1709="","",'Student Record'!T1709)</f>
        <v/>
      </c>
      <c r="K1712" s="35" t="str">
        <f>IF('Student Record'!V1709="","",'Student Record'!V1709)</f>
        <v/>
      </c>
      <c r="L1712" s="40" t="str">
        <f>IF('Student Record'!W1709="","",'Student Record'!W1709)</f>
        <v/>
      </c>
    </row>
    <row r="1713" spans="1:12" ht="20.100000000000001" customHeight="1" x14ac:dyDescent="0.25">
      <c r="A1713" s="39" t="str">
        <f>IF(Table1[[#This Row],[Name of Student]]="","",ROWS($A$1:A1709))</f>
        <v/>
      </c>
      <c r="B1713" s="36" t="str">
        <f>IF('Student Record'!A1710="","",'Student Record'!A1710)&amp;" "&amp;IF('Student Record'!B1710="","",'Student Record'!B1710)</f>
        <v xml:space="preserve"> </v>
      </c>
      <c r="C1713" s="35" t="str">
        <f>IF('Student Record'!C1710="","",'Student Record'!C1710)</f>
        <v/>
      </c>
      <c r="D1713" s="41" t="str">
        <f>IF('Student Record'!K1710="","",'Student Record'!K1710)</f>
        <v/>
      </c>
      <c r="E1713" s="41" t="str">
        <f>IF('Student Record'!E1710="","",'Student Record'!E1710)</f>
        <v/>
      </c>
      <c r="F1713" s="41" t="str">
        <f>IF('Student Record'!G1710="","",'Student Record'!G1710)</f>
        <v/>
      </c>
      <c r="G1713" s="41" t="str">
        <f>IF('Student Record'!H1710="","",'Student Record'!H1710)</f>
        <v/>
      </c>
      <c r="H1713" s="44" t="str">
        <f>IF('Student Record'!J1710="","",'Student Record'!J1710)</f>
        <v/>
      </c>
      <c r="I1713" s="44" t="str">
        <f>IF('Student Record'!D1710="","",'Student Record'!D1710)</f>
        <v/>
      </c>
      <c r="J1713" s="35" t="str">
        <f>IF('Student Record'!T1710="","",'Student Record'!T1710)</f>
        <v/>
      </c>
      <c r="K1713" s="35" t="str">
        <f>IF('Student Record'!V1710="","",'Student Record'!V1710)</f>
        <v/>
      </c>
      <c r="L1713" s="40" t="str">
        <f>IF('Student Record'!W1710="","",'Student Record'!W1710)</f>
        <v/>
      </c>
    </row>
    <row r="1714" spans="1:12" ht="20.100000000000001" customHeight="1" x14ac:dyDescent="0.25">
      <c r="A1714" s="39" t="str">
        <f>IF(Table1[[#This Row],[Name of Student]]="","",ROWS($A$1:A1710))</f>
        <v/>
      </c>
      <c r="B1714" s="36" t="str">
        <f>IF('Student Record'!A1711="","",'Student Record'!A1711)&amp;" "&amp;IF('Student Record'!B1711="","",'Student Record'!B1711)</f>
        <v xml:space="preserve"> </v>
      </c>
      <c r="C1714" s="35" t="str">
        <f>IF('Student Record'!C1711="","",'Student Record'!C1711)</f>
        <v/>
      </c>
      <c r="D1714" s="41" t="str">
        <f>IF('Student Record'!K1711="","",'Student Record'!K1711)</f>
        <v/>
      </c>
      <c r="E1714" s="41" t="str">
        <f>IF('Student Record'!E1711="","",'Student Record'!E1711)</f>
        <v/>
      </c>
      <c r="F1714" s="41" t="str">
        <f>IF('Student Record'!G1711="","",'Student Record'!G1711)</f>
        <v/>
      </c>
      <c r="G1714" s="41" t="str">
        <f>IF('Student Record'!H1711="","",'Student Record'!H1711)</f>
        <v/>
      </c>
      <c r="H1714" s="44" t="str">
        <f>IF('Student Record'!J1711="","",'Student Record'!J1711)</f>
        <v/>
      </c>
      <c r="I1714" s="44" t="str">
        <f>IF('Student Record'!D1711="","",'Student Record'!D1711)</f>
        <v/>
      </c>
      <c r="J1714" s="35" t="str">
        <f>IF('Student Record'!T1711="","",'Student Record'!T1711)</f>
        <v/>
      </c>
      <c r="K1714" s="35" t="str">
        <f>IF('Student Record'!V1711="","",'Student Record'!V1711)</f>
        <v/>
      </c>
      <c r="L1714" s="40" t="str">
        <f>IF('Student Record'!W1711="","",'Student Record'!W1711)</f>
        <v/>
      </c>
    </row>
    <row r="1715" spans="1:12" ht="20.100000000000001" customHeight="1" x14ac:dyDescent="0.25">
      <c r="A1715" s="39" t="str">
        <f>IF(Table1[[#This Row],[Name of Student]]="","",ROWS($A$1:A1711))</f>
        <v/>
      </c>
      <c r="B1715" s="36" t="str">
        <f>IF('Student Record'!A1712="","",'Student Record'!A1712)&amp;" "&amp;IF('Student Record'!B1712="","",'Student Record'!B1712)</f>
        <v xml:space="preserve"> </v>
      </c>
      <c r="C1715" s="35" t="str">
        <f>IF('Student Record'!C1712="","",'Student Record'!C1712)</f>
        <v/>
      </c>
      <c r="D1715" s="41" t="str">
        <f>IF('Student Record'!K1712="","",'Student Record'!K1712)</f>
        <v/>
      </c>
      <c r="E1715" s="41" t="str">
        <f>IF('Student Record'!E1712="","",'Student Record'!E1712)</f>
        <v/>
      </c>
      <c r="F1715" s="41" t="str">
        <f>IF('Student Record'!G1712="","",'Student Record'!G1712)</f>
        <v/>
      </c>
      <c r="G1715" s="41" t="str">
        <f>IF('Student Record'!H1712="","",'Student Record'!H1712)</f>
        <v/>
      </c>
      <c r="H1715" s="44" t="str">
        <f>IF('Student Record'!J1712="","",'Student Record'!J1712)</f>
        <v/>
      </c>
      <c r="I1715" s="44" t="str">
        <f>IF('Student Record'!D1712="","",'Student Record'!D1712)</f>
        <v/>
      </c>
      <c r="J1715" s="35" t="str">
        <f>IF('Student Record'!T1712="","",'Student Record'!T1712)</f>
        <v/>
      </c>
      <c r="K1715" s="35" t="str">
        <f>IF('Student Record'!V1712="","",'Student Record'!V1712)</f>
        <v/>
      </c>
      <c r="L1715" s="40" t="str">
        <f>IF('Student Record'!W1712="","",'Student Record'!W1712)</f>
        <v/>
      </c>
    </row>
    <row r="1716" spans="1:12" ht="20.100000000000001" customHeight="1" x14ac:dyDescent="0.25">
      <c r="A1716" s="39" t="str">
        <f>IF(Table1[[#This Row],[Name of Student]]="","",ROWS($A$1:A1712))</f>
        <v/>
      </c>
      <c r="B1716" s="36" t="str">
        <f>IF('Student Record'!A1713="","",'Student Record'!A1713)&amp;" "&amp;IF('Student Record'!B1713="","",'Student Record'!B1713)</f>
        <v xml:space="preserve"> </v>
      </c>
      <c r="C1716" s="35" t="str">
        <f>IF('Student Record'!C1713="","",'Student Record'!C1713)</f>
        <v/>
      </c>
      <c r="D1716" s="41" t="str">
        <f>IF('Student Record'!K1713="","",'Student Record'!K1713)</f>
        <v/>
      </c>
      <c r="E1716" s="41" t="str">
        <f>IF('Student Record'!E1713="","",'Student Record'!E1713)</f>
        <v/>
      </c>
      <c r="F1716" s="41" t="str">
        <f>IF('Student Record'!G1713="","",'Student Record'!G1713)</f>
        <v/>
      </c>
      <c r="G1716" s="41" t="str">
        <f>IF('Student Record'!H1713="","",'Student Record'!H1713)</f>
        <v/>
      </c>
      <c r="H1716" s="44" t="str">
        <f>IF('Student Record'!J1713="","",'Student Record'!J1713)</f>
        <v/>
      </c>
      <c r="I1716" s="44" t="str">
        <f>IF('Student Record'!D1713="","",'Student Record'!D1713)</f>
        <v/>
      </c>
      <c r="J1716" s="35" t="str">
        <f>IF('Student Record'!T1713="","",'Student Record'!T1713)</f>
        <v/>
      </c>
      <c r="K1716" s="35" t="str">
        <f>IF('Student Record'!V1713="","",'Student Record'!V1713)</f>
        <v/>
      </c>
      <c r="L1716" s="40" t="str">
        <f>IF('Student Record'!W1713="","",'Student Record'!W1713)</f>
        <v/>
      </c>
    </row>
    <row r="1717" spans="1:12" ht="20.100000000000001" customHeight="1" x14ac:dyDescent="0.25">
      <c r="A1717" s="39" t="str">
        <f>IF(Table1[[#This Row],[Name of Student]]="","",ROWS($A$1:A1713))</f>
        <v/>
      </c>
      <c r="B1717" s="36" t="str">
        <f>IF('Student Record'!A1714="","",'Student Record'!A1714)&amp;" "&amp;IF('Student Record'!B1714="","",'Student Record'!B1714)</f>
        <v xml:space="preserve"> </v>
      </c>
      <c r="C1717" s="35" t="str">
        <f>IF('Student Record'!C1714="","",'Student Record'!C1714)</f>
        <v/>
      </c>
      <c r="D1717" s="41" t="str">
        <f>IF('Student Record'!K1714="","",'Student Record'!K1714)</f>
        <v/>
      </c>
      <c r="E1717" s="41" t="str">
        <f>IF('Student Record'!E1714="","",'Student Record'!E1714)</f>
        <v/>
      </c>
      <c r="F1717" s="41" t="str">
        <f>IF('Student Record'!G1714="","",'Student Record'!G1714)</f>
        <v/>
      </c>
      <c r="G1717" s="41" t="str">
        <f>IF('Student Record'!H1714="","",'Student Record'!H1714)</f>
        <v/>
      </c>
      <c r="H1717" s="44" t="str">
        <f>IF('Student Record'!J1714="","",'Student Record'!J1714)</f>
        <v/>
      </c>
      <c r="I1717" s="44" t="str">
        <f>IF('Student Record'!D1714="","",'Student Record'!D1714)</f>
        <v/>
      </c>
      <c r="J1717" s="35" t="str">
        <f>IF('Student Record'!T1714="","",'Student Record'!T1714)</f>
        <v/>
      </c>
      <c r="K1717" s="35" t="str">
        <f>IF('Student Record'!V1714="","",'Student Record'!V1714)</f>
        <v/>
      </c>
      <c r="L1717" s="40" t="str">
        <f>IF('Student Record'!W1714="","",'Student Record'!W1714)</f>
        <v/>
      </c>
    </row>
    <row r="1718" spans="1:12" ht="20.100000000000001" customHeight="1" x14ac:dyDescent="0.25">
      <c r="A1718" s="39" t="str">
        <f>IF(Table1[[#This Row],[Name of Student]]="","",ROWS($A$1:A1714))</f>
        <v/>
      </c>
      <c r="B1718" s="36" t="str">
        <f>IF('Student Record'!A1715="","",'Student Record'!A1715)&amp;" "&amp;IF('Student Record'!B1715="","",'Student Record'!B1715)</f>
        <v xml:space="preserve"> </v>
      </c>
      <c r="C1718" s="35" t="str">
        <f>IF('Student Record'!C1715="","",'Student Record'!C1715)</f>
        <v/>
      </c>
      <c r="D1718" s="41" t="str">
        <f>IF('Student Record'!K1715="","",'Student Record'!K1715)</f>
        <v/>
      </c>
      <c r="E1718" s="41" t="str">
        <f>IF('Student Record'!E1715="","",'Student Record'!E1715)</f>
        <v/>
      </c>
      <c r="F1718" s="41" t="str">
        <f>IF('Student Record'!G1715="","",'Student Record'!G1715)</f>
        <v/>
      </c>
      <c r="G1718" s="41" t="str">
        <f>IF('Student Record'!H1715="","",'Student Record'!H1715)</f>
        <v/>
      </c>
      <c r="H1718" s="44" t="str">
        <f>IF('Student Record'!J1715="","",'Student Record'!J1715)</f>
        <v/>
      </c>
      <c r="I1718" s="44" t="str">
        <f>IF('Student Record'!D1715="","",'Student Record'!D1715)</f>
        <v/>
      </c>
      <c r="J1718" s="35" t="str">
        <f>IF('Student Record'!T1715="","",'Student Record'!T1715)</f>
        <v/>
      </c>
      <c r="K1718" s="35" t="str">
        <f>IF('Student Record'!V1715="","",'Student Record'!V1715)</f>
        <v/>
      </c>
      <c r="L1718" s="40" t="str">
        <f>IF('Student Record'!W1715="","",'Student Record'!W1715)</f>
        <v/>
      </c>
    </row>
    <row r="1719" spans="1:12" ht="20.100000000000001" customHeight="1" x14ac:dyDescent="0.25">
      <c r="A1719" s="39" t="str">
        <f>IF(Table1[[#This Row],[Name of Student]]="","",ROWS($A$1:A1715))</f>
        <v/>
      </c>
      <c r="B1719" s="36" t="str">
        <f>IF('Student Record'!A1716="","",'Student Record'!A1716)&amp;" "&amp;IF('Student Record'!B1716="","",'Student Record'!B1716)</f>
        <v xml:space="preserve"> </v>
      </c>
      <c r="C1719" s="35" t="str">
        <f>IF('Student Record'!C1716="","",'Student Record'!C1716)</f>
        <v/>
      </c>
      <c r="D1719" s="41" t="str">
        <f>IF('Student Record'!K1716="","",'Student Record'!K1716)</f>
        <v/>
      </c>
      <c r="E1719" s="41" t="str">
        <f>IF('Student Record'!E1716="","",'Student Record'!E1716)</f>
        <v/>
      </c>
      <c r="F1719" s="41" t="str">
        <f>IF('Student Record'!G1716="","",'Student Record'!G1716)</f>
        <v/>
      </c>
      <c r="G1719" s="41" t="str">
        <f>IF('Student Record'!H1716="","",'Student Record'!H1716)</f>
        <v/>
      </c>
      <c r="H1719" s="44" t="str">
        <f>IF('Student Record'!J1716="","",'Student Record'!J1716)</f>
        <v/>
      </c>
      <c r="I1719" s="44" t="str">
        <f>IF('Student Record'!D1716="","",'Student Record'!D1716)</f>
        <v/>
      </c>
      <c r="J1719" s="35" t="str">
        <f>IF('Student Record'!T1716="","",'Student Record'!T1716)</f>
        <v/>
      </c>
      <c r="K1719" s="35" t="str">
        <f>IF('Student Record'!V1716="","",'Student Record'!V1716)</f>
        <v/>
      </c>
      <c r="L1719" s="40" t="str">
        <f>IF('Student Record'!W1716="","",'Student Record'!W1716)</f>
        <v/>
      </c>
    </row>
    <row r="1720" spans="1:12" ht="20.100000000000001" customHeight="1" x14ac:dyDescent="0.25">
      <c r="A1720" s="39" t="str">
        <f>IF(Table1[[#This Row],[Name of Student]]="","",ROWS($A$1:A1716))</f>
        <v/>
      </c>
      <c r="B1720" s="36" t="str">
        <f>IF('Student Record'!A1717="","",'Student Record'!A1717)&amp;" "&amp;IF('Student Record'!B1717="","",'Student Record'!B1717)</f>
        <v xml:space="preserve"> </v>
      </c>
      <c r="C1720" s="35" t="str">
        <f>IF('Student Record'!C1717="","",'Student Record'!C1717)</f>
        <v/>
      </c>
      <c r="D1720" s="41" t="str">
        <f>IF('Student Record'!K1717="","",'Student Record'!K1717)</f>
        <v/>
      </c>
      <c r="E1720" s="41" t="str">
        <f>IF('Student Record'!E1717="","",'Student Record'!E1717)</f>
        <v/>
      </c>
      <c r="F1720" s="41" t="str">
        <f>IF('Student Record'!G1717="","",'Student Record'!G1717)</f>
        <v/>
      </c>
      <c r="G1720" s="41" t="str">
        <f>IF('Student Record'!H1717="","",'Student Record'!H1717)</f>
        <v/>
      </c>
      <c r="H1720" s="44" t="str">
        <f>IF('Student Record'!J1717="","",'Student Record'!J1717)</f>
        <v/>
      </c>
      <c r="I1720" s="44" t="str">
        <f>IF('Student Record'!D1717="","",'Student Record'!D1717)</f>
        <v/>
      </c>
      <c r="J1720" s="35" t="str">
        <f>IF('Student Record'!T1717="","",'Student Record'!T1717)</f>
        <v/>
      </c>
      <c r="K1720" s="35" t="str">
        <f>IF('Student Record'!V1717="","",'Student Record'!V1717)</f>
        <v/>
      </c>
      <c r="L1720" s="40" t="str">
        <f>IF('Student Record'!W1717="","",'Student Record'!W1717)</f>
        <v/>
      </c>
    </row>
    <row r="1721" spans="1:12" ht="20.100000000000001" customHeight="1" x14ac:dyDescent="0.25">
      <c r="A1721" s="39" t="str">
        <f>IF(Table1[[#This Row],[Name of Student]]="","",ROWS($A$1:A1717))</f>
        <v/>
      </c>
      <c r="B1721" s="36" t="str">
        <f>IF('Student Record'!A1718="","",'Student Record'!A1718)&amp;" "&amp;IF('Student Record'!B1718="","",'Student Record'!B1718)</f>
        <v xml:space="preserve"> </v>
      </c>
      <c r="C1721" s="35" t="str">
        <f>IF('Student Record'!C1718="","",'Student Record'!C1718)</f>
        <v/>
      </c>
      <c r="D1721" s="41" t="str">
        <f>IF('Student Record'!K1718="","",'Student Record'!K1718)</f>
        <v/>
      </c>
      <c r="E1721" s="41" t="str">
        <f>IF('Student Record'!E1718="","",'Student Record'!E1718)</f>
        <v/>
      </c>
      <c r="F1721" s="41" t="str">
        <f>IF('Student Record'!G1718="","",'Student Record'!G1718)</f>
        <v/>
      </c>
      <c r="G1721" s="41" t="str">
        <f>IF('Student Record'!H1718="","",'Student Record'!H1718)</f>
        <v/>
      </c>
      <c r="H1721" s="44" t="str">
        <f>IF('Student Record'!J1718="","",'Student Record'!J1718)</f>
        <v/>
      </c>
      <c r="I1721" s="44" t="str">
        <f>IF('Student Record'!D1718="","",'Student Record'!D1718)</f>
        <v/>
      </c>
      <c r="J1721" s="35" t="str">
        <f>IF('Student Record'!T1718="","",'Student Record'!T1718)</f>
        <v/>
      </c>
      <c r="K1721" s="35" t="str">
        <f>IF('Student Record'!V1718="","",'Student Record'!V1718)</f>
        <v/>
      </c>
      <c r="L1721" s="40" t="str">
        <f>IF('Student Record'!W1718="","",'Student Record'!W1718)</f>
        <v/>
      </c>
    </row>
    <row r="1722" spans="1:12" ht="20.100000000000001" customHeight="1" x14ac:dyDescent="0.25">
      <c r="A1722" s="39" t="str">
        <f>IF(Table1[[#This Row],[Name of Student]]="","",ROWS($A$1:A1718))</f>
        <v/>
      </c>
      <c r="B1722" s="36" t="str">
        <f>IF('Student Record'!A1719="","",'Student Record'!A1719)&amp;" "&amp;IF('Student Record'!B1719="","",'Student Record'!B1719)</f>
        <v xml:space="preserve"> </v>
      </c>
      <c r="C1722" s="35" t="str">
        <f>IF('Student Record'!C1719="","",'Student Record'!C1719)</f>
        <v/>
      </c>
      <c r="D1722" s="41" t="str">
        <f>IF('Student Record'!K1719="","",'Student Record'!K1719)</f>
        <v/>
      </c>
      <c r="E1722" s="41" t="str">
        <f>IF('Student Record'!E1719="","",'Student Record'!E1719)</f>
        <v/>
      </c>
      <c r="F1722" s="41" t="str">
        <f>IF('Student Record'!G1719="","",'Student Record'!G1719)</f>
        <v/>
      </c>
      <c r="G1722" s="41" t="str">
        <f>IF('Student Record'!H1719="","",'Student Record'!H1719)</f>
        <v/>
      </c>
      <c r="H1722" s="44" t="str">
        <f>IF('Student Record'!J1719="","",'Student Record'!J1719)</f>
        <v/>
      </c>
      <c r="I1722" s="44" t="str">
        <f>IF('Student Record'!D1719="","",'Student Record'!D1719)</f>
        <v/>
      </c>
      <c r="J1722" s="35" t="str">
        <f>IF('Student Record'!T1719="","",'Student Record'!T1719)</f>
        <v/>
      </c>
      <c r="K1722" s="35" t="str">
        <f>IF('Student Record'!V1719="","",'Student Record'!V1719)</f>
        <v/>
      </c>
      <c r="L1722" s="40" t="str">
        <f>IF('Student Record'!W1719="","",'Student Record'!W1719)</f>
        <v/>
      </c>
    </row>
    <row r="1723" spans="1:12" ht="20.100000000000001" customHeight="1" x14ac:dyDescent="0.25">
      <c r="A1723" s="39" t="str">
        <f>IF(Table1[[#This Row],[Name of Student]]="","",ROWS($A$1:A1719))</f>
        <v/>
      </c>
      <c r="B1723" s="36" t="str">
        <f>IF('Student Record'!A1720="","",'Student Record'!A1720)&amp;" "&amp;IF('Student Record'!B1720="","",'Student Record'!B1720)</f>
        <v xml:space="preserve"> </v>
      </c>
      <c r="C1723" s="35" t="str">
        <f>IF('Student Record'!C1720="","",'Student Record'!C1720)</f>
        <v/>
      </c>
      <c r="D1723" s="41" t="str">
        <f>IF('Student Record'!K1720="","",'Student Record'!K1720)</f>
        <v/>
      </c>
      <c r="E1723" s="41" t="str">
        <f>IF('Student Record'!E1720="","",'Student Record'!E1720)</f>
        <v/>
      </c>
      <c r="F1723" s="41" t="str">
        <f>IF('Student Record'!G1720="","",'Student Record'!G1720)</f>
        <v/>
      </c>
      <c r="G1723" s="41" t="str">
        <f>IF('Student Record'!H1720="","",'Student Record'!H1720)</f>
        <v/>
      </c>
      <c r="H1723" s="44" t="str">
        <f>IF('Student Record'!J1720="","",'Student Record'!J1720)</f>
        <v/>
      </c>
      <c r="I1723" s="44" t="str">
        <f>IF('Student Record'!D1720="","",'Student Record'!D1720)</f>
        <v/>
      </c>
      <c r="J1723" s="35" t="str">
        <f>IF('Student Record'!T1720="","",'Student Record'!T1720)</f>
        <v/>
      </c>
      <c r="K1723" s="35" t="str">
        <f>IF('Student Record'!V1720="","",'Student Record'!V1720)</f>
        <v/>
      </c>
      <c r="L1723" s="40" t="str">
        <f>IF('Student Record'!W1720="","",'Student Record'!W1720)</f>
        <v/>
      </c>
    </row>
    <row r="1724" spans="1:12" ht="20.100000000000001" customHeight="1" x14ac:dyDescent="0.25">
      <c r="A1724" s="39" t="str">
        <f>IF(Table1[[#This Row],[Name of Student]]="","",ROWS($A$1:A1720))</f>
        <v/>
      </c>
      <c r="B1724" s="36" t="str">
        <f>IF('Student Record'!A1721="","",'Student Record'!A1721)&amp;" "&amp;IF('Student Record'!B1721="","",'Student Record'!B1721)</f>
        <v xml:space="preserve"> </v>
      </c>
      <c r="C1724" s="35" t="str">
        <f>IF('Student Record'!C1721="","",'Student Record'!C1721)</f>
        <v/>
      </c>
      <c r="D1724" s="41" t="str">
        <f>IF('Student Record'!K1721="","",'Student Record'!K1721)</f>
        <v/>
      </c>
      <c r="E1724" s="41" t="str">
        <f>IF('Student Record'!E1721="","",'Student Record'!E1721)</f>
        <v/>
      </c>
      <c r="F1724" s="41" t="str">
        <f>IF('Student Record'!G1721="","",'Student Record'!G1721)</f>
        <v/>
      </c>
      <c r="G1724" s="41" t="str">
        <f>IF('Student Record'!H1721="","",'Student Record'!H1721)</f>
        <v/>
      </c>
      <c r="H1724" s="44" t="str">
        <f>IF('Student Record'!J1721="","",'Student Record'!J1721)</f>
        <v/>
      </c>
      <c r="I1724" s="44" t="str">
        <f>IF('Student Record'!D1721="","",'Student Record'!D1721)</f>
        <v/>
      </c>
      <c r="J1724" s="35" t="str">
        <f>IF('Student Record'!T1721="","",'Student Record'!T1721)</f>
        <v/>
      </c>
      <c r="K1724" s="35" t="str">
        <f>IF('Student Record'!V1721="","",'Student Record'!V1721)</f>
        <v/>
      </c>
      <c r="L1724" s="40" t="str">
        <f>IF('Student Record'!W1721="","",'Student Record'!W1721)</f>
        <v/>
      </c>
    </row>
    <row r="1725" spans="1:12" ht="20.100000000000001" customHeight="1" x14ac:dyDescent="0.25">
      <c r="A1725" s="39" t="str">
        <f>IF(Table1[[#This Row],[Name of Student]]="","",ROWS($A$1:A1721))</f>
        <v/>
      </c>
      <c r="B1725" s="36" t="str">
        <f>IF('Student Record'!A1722="","",'Student Record'!A1722)&amp;" "&amp;IF('Student Record'!B1722="","",'Student Record'!B1722)</f>
        <v xml:space="preserve"> </v>
      </c>
      <c r="C1725" s="35" t="str">
        <f>IF('Student Record'!C1722="","",'Student Record'!C1722)</f>
        <v/>
      </c>
      <c r="D1725" s="41" t="str">
        <f>IF('Student Record'!K1722="","",'Student Record'!K1722)</f>
        <v/>
      </c>
      <c r="E1725" s="41" t="str">
        <f>IF('Student Record'!E1722="","",'Student Record'!E1722)</f>
        <v/>
      </c>
      <c r="F1725" s="41" t="str">
        <f>IF('Student Record'!G1722="","",'Student Record'!G1722)</f>
        <v/>
      </c>
      <c r="G1725" s="41" t="str">
        <f>IF('Student Record'!H1722="","",'Student Record'!H1722)</f>
        <v/>
      </c>
      <c r="H1725" s="44" t="str">
        <f>IF('Student Record'!J1722="","",'Student Record'!J1722)</f>
        <v/>
      </c>
      <c r="I1725" s="44" t="str">
        <f>IF('Student Record'!D1722="","",'Student Record'!D1722)</f>
        <v/>
      </c>
      <c r="J1725" s="35" t="str">
        <f>IF('Student Record'!T1722="","",'Student Record'!T1722)</f>
        <v/>
      </c>
      <c r="K1725" s="35" t="str">
        <f>IF('Student Record'!V1722="","",'Student Record'!V1722)</f>
        <v/>
      </c>
      <c r="L1725" s="40" t="str">
        <f>IF('Student Record'!W1722="","",'Student Record'!W1722)</f>
        <v/>
      </c>
    </row>
    <row r="1726" spans="1:12" ht="20.100000000000001" customHeight="1" x14ac:dyDescent="0.25">
      <c r="A1726" s="39" t="str">
        <f>IF(Table1[[#This Row],[Name of Student]]="","",ROWS($A$1:A1722))</f>
        <v/>
      </c>
      <c r="B1726" s="36" t="str">
        <f>IF('Student Record'!A1723="","",'Student Record'!A1723)&amp;" "&amp;IF('Student Record'!B1723="","",'Student Record'!B1723)</f>
        <v xml:space="preserve"> </v>
      </c>
      <c r="C1726" s="35" t="str">
        <f>IF('Student Record'!C1723="","",'Student Record'!C1723)</f>
        <v/>
      </c>
      <c r="D1726" s="41" t="str">
        <f>IF('Student Record'!K1723="","",'Student Record'!K1723)</f>
        <v/>
      </c>
      <c r="E1726" s="41" t="str">
        <f>IF('Student Record'!E1723="","",'Student Record'!E1723)</f>
        <v/>
      </c>
      <c r="F1726" s="41" t="str">
        <f>IF('Student Record'!G1723="","",'Student Record'!G1723)</f>
        <v/>
      </c>
      <c r="G1726" s="41" t="str">
        <f>IF('Student Record'!H1723="","",'Student Record'!H1723)</f>
        <v/>
      </c>
      <c r="H1726" s="44" t="str">
        <f>IF('Student Record'!J1723="","",'Student Record'!J1723)</f>
        <v/>
      </c>
      <c r="I1726" s="44" t="str">
        <f>IF('Student Record'!D1723="","",'Student Record'!D1723)</f>
        <v/>
      </c>
      <c r="J1726" s="35" t="str">
        <f>IF('Student Record'!T1723="","",'Student Record'!T1723)</f>
        <v/>
      </c>
      <c r="K1726" s="35" t="str">
        <f>IF('Student Record'!V1723="","",'Student Record'!V1723)</f>
        <v/>
      </c>
      <c r="L1726" s="40" t="str">
        <f>IF('Student Record'!W1723="","",'Student Record'!W1723)</f>
        <v/>
      </c>
    </row>
    <row r="1727" spans="1:12" ht="20.100000000000001" customHeight="1" x14ac:dyDescent="0.25">
      <c r="A1727" s="39" t="str">
        <f>IF(Table1[[#This Row],[Name of Student]]="","",ROWS($A$1:A1723))</f>
        <v/>
      </c>
      <c r="B1727" s="36" t="str">
        <f>IF('Student Record'!A1724="","",'Student Record'!A1724)&amp;" "&amp;IF('Student Record'!B1724="","",'Student Record'!B1724)</f>
        <v xml:space="preserve"> </v>
      </c>
      <c r="C1727" s="35" t="str">
        <f>IF('Student Record'!C1724="","",'Student Record'!C1724)</f>
        <v/>
      </c>
      <c r="D1727" s="41" t="str">
        <f>IF('Student Record'!K1724="","",'Student Record'!K1724)</f>
        <v/>
      </c>
      <c r="E1727" s="41" t="str">
        <f>IF('Student Record'!E1724="","",'Student Record'!E1724)</f>
        <v/>
      </c>
      <c r="F1727" s="41" t="str">
        <f>IF('Student Record'!G1724="","",'Student Record'!G1724)</f>
        <v/>
      </c>
      <c r="G1727" s="41" t="str">
        <f>IF('Student Record'!H1724="","",'Student Record'!H1724)</f>
        <v/>
      </c>
      <c r="H1727" s="44" t="str">
        <f>IF('Student Record'!J1724="","",'Student Record'!J1724)</f>
        <v/>
      </c>
      <c r="I1727" s="44" t="str">
        <f>IF('Student Record'!D1724="","",'Student Record'!D1724)</f>
        <v/>
      </c>
      <c r="J1727" s="35" t="str">
        <f>IF('Student Record'!T1724="","",'Student Record'!T1724)</f>
        <v/>
      </c>
      <c r="K1727" s="35" t="str">
        <f>IF('Student Record'!V1724="","",'Student Record'!V1724)</f>
        <v/>
      </c>
      <c r="L1727" s="40" t="str">
        <f>IF('Student Record'!W1724="","",'Student Record'!W1724)</f>
        <v/>
      </c>
    </row>
    <row r="1728" spans="1:12" ht="20.100000000000001" customHeight="1" x14ac:dyDescent="0.25">
      <c r="A1728" s="39" t="str">
        <f>IF(Table1[[#This Row],[Name of Student]]="","",ROWS($A$1:A1724))</f>
        <v/>
      </c>
      <c r="B1728" s="36" t="str">
        <f>IF('Student Record'!A1725="","",'Student Record'!A1725)&amp;" "&amp;IF('Student Record'!B1725="","",'Student Record'!B1725)</f>
        <v xml:space="preserve"> </v>
      </c>
      <c r="C1728" s="35" t="str">
        <f>IF('Student Record'!C1725="","",'Student Record'!C1725)</f>
        <v/>
      </c>
      <c r="D1728" s="41" t="str">
        <f>IF('Student Record'!K1725="","",'Student Record'!K1725)</f>
        <v/>
      </c>
      <c r="E1728" s="41" t="str">
        <f>IF('Student Record'!E1725="","",'Student Record'!E1725)</f>
        <v/>
      </c>
      <c r="F1728" s="41" t="str">
        <f>IF('Student Record'!G1725="","",'Student Record'!G1725)</f>
        <v/>
      </c>
      <c r="G1728" s="41" t="str">
        <f>IF('Student Record'!H1725="","",'Student Record'!H1725)</f>
        <v/>
      </c>
      <c r="H1728" s="44" t="str">
        <f>IF('Student Record'!J1725="","",'Student Record'!J1725)</f>
        <v/>
      </c>
      <c r="I1728" s="44" t="str">
        <f>IF('Student Record'!D1725="","",'Student Record'!D1725)</f>
        <v/>
      </c>
      <c r="J1728" s="35" t="str">
        <f>IF('Student Record'!T1725="","",'Student Record'!T1725)</f>
        <v/>
      </c>
      <c r="K1728" s="35" t="str">
        <f>IF('Student Record'!V1725="","",'Student Record'!V1725)</f>
        <v/>
      </c>
      <c r="L1728" s="40" t="str">
        <f>IF('Student Record'!W1725="","",'Student Record'!W1725)</f>
        <v/>
      </c>
    </row>
    <row r="1729" spans="1:12" ht="20.100000000000001" customHeight="1" x14ac:dyDescent="0.25">
      <c r="A1729" s="39" t="str">
        <f>IF(Table1[[#This Row],[Name of Student]]="","",ROWS($A$1:A1725))</f>
        <v/>
      </c>
      <c r="B1729" s="36" t="str">
        <f>IF('Student Record'!A1726="","",'Student Record'!A1726)&amp;" "&amp;IF('Student Record'!B1726="","",'Student Record'!B1726)</f>
        <v xml:space="preserve"> </v>
      </c>
      <c r="C1729" s="35" t="str">
        <f>IF('Student Record'!C1726="","",'Student Record'!C1726)</f>
        <v/>
      </c>
      <c r="D1729" s="41" t="str">
        <f>IF('Student Record'!K1726="","",'Student Record'!K1726)</f>
        <v/>
      </c>
      <c r="E1729" s="41" t="str">
        <f>IF('Student Record'!E1726="","",'Student Record'!E1726)</f>
        <v/>
      </c>
      <c r="F1729" s="41" t="str">
        <f>IF('Student Record'!G1726="","",'Student Record'!G1726)</f>
        <v/>
      </c>
      <c r="G1729" s="41" t="str">
        <f>IF('Student Record'!H1726="","",'Student Record'!H1726)</f>
        <v/>
      </c>
      <c r="H1729" s="44" t="str">
        <f>IF('Student Record'!J1726="","",'Student Record'!J1726)</f>
        <v/>
      </c>
      <c r="I1729" s="44" t="str">
        <f>IF('Student Record'!D1726="","",'Student Record'!D1726)</f>
        <v/>
      </c>
      <c r="J1729" s="35" t="str">
        <f>IF('Student Record'!T1726="","",'Student Record'!T1726)</f>
        <v/>
      </c>
      <c r="K1729" s="35" t="str">
        <f>IF('Student Record'!V1726="","",'Student Record'!V1726)</f>
        <v/>
      </c>
      <c r="L1729" s="40" t="str">
        <f>IF('Student Record'!W1726="","",'Student Record'!W1726)</f>
        <v/>
      </c>
    </row>
    <row r="1730" spans="1:12" ht="20.100000000000001" customHeight="1" x14ac:dyDescent="0.25">
      <c r="A1730" s="39" t="str">
        <f>IF(Table1[[#This Row],[Name of Student]]="","",ROWS($A$1:A1726))</f>
        <v/>
      </c>
      <c r="B1730" s="36" t="str">
        <f>IF('Student Record'!A1727="","",'Student Record'!A1727)&amp;" "&amp;IF('Student Record'!B1727="","",'Student Record'!B1727)</f>
        <v xml:space="preserve"> </v>
      </c>
      <c r="C1730" s="35" t="str">
        <f>IF('Student Record'!C1727="","",'Student Record'!C1727)</f>
        <v/>
      </c>
      <c r="D1730" s="41" t="str">
        <f>IF('Student Record'!K1727="","",'Student Record'!K1727)</f>
        <v/>
      </c>
      <c r="E1730" s="41" t="str">
        <f>IF('Student Record'!E1727="","",'Student Record'!E1727)</f>
        <v/>
      </c>
      <c r="F1730" s="41" t="str">
        <f>IF('Student Record'!G1727="","",'Student Record'!G1727)</f>
        <v/>
      </c>
      <c r="G1730" s="41" t="str">
        <f>IF('Student Record'!H1727="","",'Student Record'!H1727)</f>
        <v/>
      </c>
      <c r="H1730" s="44" t="str">
        <f>IF('Student Record'!J1727="","",'Student Record'!J1727)</f>
        <v/>
      </c>
      <c r="I1730" s="44" t="str">
        <f>IF('Student Record'!D1727="","",'Student Record'!D1727)</f>
        <v/>
      </c>
      <c r="J1730" s="35" t="str">
        <f>IF('Student Record'!T1727="","",'Student Record'!T1727)</f>
        <v/>
      </c>
      <c r="K1730" s="35" t="str">
        <f>IF('Student Record'!V1727="","",'Student Record'!V1727)</f>
        <v/>
      </c>
      <c r="L1730" s="40" t="str">
        <f>IF('Student Record'!W1727="","",'Student Record'!W1727)</f>
        <v/>
      </c>
    </row>
    <row r="1731" spans="1:12" ht="20.100000000000001" customHeight="1" x14ac:dyDescent="0.25">
      <c r="A1731" s="39" t="str">
        <f>IF(Table1[[#This Row],[Name of Student]]="","",ROWS($A$1:A1727))</f>
        <v/>
      </c>
      <c r="B1731" s="36" t="str">
        <f>IF('Student Record'!A1728="","",'Student Record'!A1728)&amp;" "&amp;IF('Student Record'!B1728="","",'Student Record'!B1728)</f>
        <v xml:space="preserve"> </v>
      </c>
      <c r="C1731" s="35" t="str">
        <f>IF('Student Record'!C1728="","",'Student Record'!C1728)</f>
        <v/>
      </c>
      <c r="D1731" s="41" t="str">
        <f>IF('Student Record'!K1728="","",'Student Record'!K1728)</f>
        <v/>
      </c>
      <c r="E1731" s="41" t="str">
        <f>IF('Student Record'!E1728="","",'Student Record'!E1728)</f>
        <v/>
      </c>
      <c r="F1731" s="41" t="str">
        <f>IF('Student Record'!G1728="","",'Student Record'!G1728)</f>
        <v/>
      </c>
      <c r="G1731" s="41" t="str">
        <f>IF('Student Record'!H1728="","",'Student Record'!H1728)</f>
        <v/>
      </c>
      <c r="H1731" s="44" t="str">
        <f>IF('Student Record'!J1728="","",'Student Record'!J1728)</f>
        <v/>
      </c>
      <c r="I1731" s="44" t="str">
        <f>IF('Student Record'!D1728="","",'Student Record'!D1728)</f>
        <v/>
      </c>
      <c r="J1731" s="35" t="str">
        <f>IF('Student Record'!T1728="","",'Student Record'!T1728)</f>
        <v/>
      </c>
      <c r="K1731" s="35" t="str">
        <f>IF('Student Record'!V1728="","",'Student Record'!V1728)</f>
        <v/>
      </c>
      <c r="L1731" s="40" t="str">
        <f>IF('Student Record'!W1728="","",'Student Record'!W1728)</f>
        <v/>
      </c>
    </row>
    <row r="1732" spans="1:12" ht="20.100000000000001" customHeight="1" x14ac:dyDescent="0.25">
      <c r="A1732" s="39" t="str">
        <f>IF(Table1[[#This Row],[Name of Student]]="","",ROWS($A$1:A1728))</f>
        <v/>
      </c>
      <c r="B1732" s="36" t="str">
        <f>IF('Student Record'!A1729="","",'Student Record'!A1729)&amp;" "&amp;IF('Student Record'!B1729="","",'Student Record'!B1729)</f>
        <v xml:space="preserve"> </v>
      </c>
      <c r="C1732" s="35" t="str">
        <f>IF('Student Record'!C1729="","",'Student Record'!C1729)</f>
        <v/>
      </c>
      <c r="D1732" s="41" t="str">
        <f>IF('Student Record'!K1729="","",'Student Record'!K1729)</f>
        <v/>
      </c>
      <c r="E1732" s="41" t="str">
        <f>IF('Student Record'!E1729="","",'Student Record'!E1729)</f>
        <v/>
      </c>
      <c r="F1732" s="41" t="str">
        <f>IF('Student Record'!G1729="","",'Student Record'!G1729)</f>
        <v/>
      </c>
      <c r="G1732" s="41" t="str">
        <f>IF('Student Record'!H1729="","",'Student Record'!H1729)</f>
        <v/>
      </c>
      <c r="H1732" s="44" t="str">
        <f>IF('Student Record'!J1729="","",'Student Record'!J1729)</f>
        <v/>
      </c>
      <c r="I1732" s="44" t="str">
        <f>IF('Student Record'!D1729="","",'Student Record'!D1729)</f>
        <v/>
      </c>
      <c r="J1732" s="35" t="str">
        <f>IF('Student Record'!T1729="","",'Student Record'!T1729)</f>
        <v/>
      </c>
      <c r="K1732" s="35" t="str">
        <f>IF('Student Record'!V1729="","",'Student Record'!V1729)</f>
        <v/>
      </c>
      <c r="L1732" s="40" t="str">
        <f>IF('Student Record'!W1729="","",'Student Record'!W1729)</f>
        <v/>
      </c>
    </row>
    <row r="1733" spans="1:12" ht="20.100000000000001" customHeight="1" x14ac:dyDescent="0.25">
      <c r="A1733" s="39" t="str">
        <f>IF(Table1[[#This Row],[Name of Student]]="","",ROWS($A$1:A1729))</f>
        <v/>
      </c>
      <c r="B1733" s="36" t="str">
        <f>IF('Student Record'!A1730="","",'Student Record'!A1730)&amp;" "&amp;IF('Student Record'!B1730="","",'Student Record'!B1730)</f>
        <v xml:space="preserve"> </v>
      </c>
      <c r="C1733" s="35" t="str">
        <f>IF('Student Record'!C1730="","",'Student Record'!C1730)</f>
        <v/>
      </c>
      <c r="D1733" s="41" t="str">
        <f>IF('Student Record'!K1730="","",'Student Record'!K1730)</f>
        <v/>
      </c>
      <c r="E1733" s="41" t="str">
        <f>IF('Student Record'!E1730="","",'Student Record'!E1730)</f>
        <v/>
      </c>
      <c r="F1733" s="41" t="str">
        <f>IF('Student Record'!G1730="","",'Student Record'!G1730)</f>
        <v/>
      </c>
      <c r="G1733" s="41" t="str">
        <f>IF('Student Record'!H1730="","",'Student Record'!H1730)</f>
        <v/>
      </c>
      <c r="H1733" s="44" t="str">
        <f>IF('Student Record'!J1730="","",'Student Record'!J1730)</f>
        <v/>
      </c>
      <c r="I1733" s="44" t="str">
        <f>IF('Student Record'!D1730="","",'Student Record'!D1730)</f>
        <v/>
      </c>
      <c r="J1733" s="35" t="str">
        <f>IF('Student Record'!T1730="","",'Student Record'!T1730)</f>
        <v/>
      </c>
      <c r="K1733" s="35" t="str">
        <f>IF('Student Record'!V1730="","",'Student Record'!V1730)</f>
        <v/>
      </c>
      <c r="L1733" s="40" t="str">
        <f>IF('Student Record'!W1730="","",'Student Record'!W1730)</f>
        <v/>
      </c>
    </row>
    <row r="1734" spans="1:12" ht="20.100000000000001" customHeight="1" x14ac:dyDescent="0.25">
      <c r="A1734" s="39" t="str">
        <f>IF(Table1[[#This Row],[Name of Student]]="","",ROWS($A$1:A1730))</f>
        <v/>
      </c>
      <c r="B1734" s="36" t="str">
        <f>IF('Student Record'!A1731="","",'Student Record'!A1731)&amp;" "&amp;IF('Student Record'!B1731="","",'Student Record'!B1731)</f>
        <v xml:space="preserve"> </v>
      </c>
      <c r="C1734" s="35" t="str">
        <f>IF('Student Record'!C1731="","",'Student Record'!C1731)</f>
        <v/>
      </c>
      <c r="D1734" s="41" t="str">
        <f>IF('Student Record'!K1731="","",'Student Record'!K1731)</f>
        <v/>
      </c>
      <c r="E1734" s="41" t="str">
        <f>IF('Student Record'!E1731="","",'Student Record'!E1731)</f>
        <v/>
      </c>
      <c r="F1734" s="41" t="str">
        <f>IF('Student Record'!G1731="","",'Student Record'!G1731)</f>
        <v/>
      </c>
      <c r="G1734" s="41" t="str">
        <f>IF('Student Record'!H1731="","",'Student Record'!H1731)</f>
        <v/>
      </c>
      <c r="H1734" s="44" t="str">
        <f>IF('Student Record'!J1731="","",'Student Record'!J1731)</f>
        <v/>
      </c>
      <c r="I1734" s="44" t="str">
        <f>IF('Student Record'!D1731="","",'Student Record'!D1731)</f>
        <v/>
      </c>
      <c r="J1734" s="35" t="str">
        <f>IF('Student Record'!T1731="","",'Student Record'!T1731)</f>
        <v/>
      </c>
      <c r="K1734" s="35" t="str">
        <f>IF('Student Record'!V1731="","",'Student Record'!V1731)</f>
        <v/>
      </c>
      <c r="L1734" s="40" t="str">
        <f>IF('Student Record'!W1731="","",'Student Record'!W1731)</f>
        <v/>
      </c>
    </row>
    <row r="1735" spans="1:12" ht="20.100000000000001" customHeight="1" x14ac:dyDescent="0.25">
      <c r="A1735" s="39" t="str">
        <f>IF(Table1[[#This Row],[Name of Student]]="","",ROWS($A$1:A1731))</f>
        <v/>
      </c>
      <c r="B1735" s="36" t="str">
        <f>IF('Student Record'!A1732="","",'Student Record'!A1732)&amp;" "&amp;IF('Student Record'!B1732="","",'Student Record'!B1732)</f>
        <v xml:space="preserve"> </v>
      </c>
      <c r="C1735" s="35" t="str">
        <f>IF('Student Record'!C1732="","",'Student Record'!C1732)</f>
        <v/>
      </c>
      <c r="D1735" s="41" t="str">
        <f>IF('Student Record'!K1732="","",'Student Record'!K1732)</f>
        <v/>
      </c>
      <c r="E1735" s="41" t="str">
        <f>IF('Student Record'!E1732="","",'Student Record'!E1732)</f>
        <v/>
      </c>
      <c r="F1735" s="41" t="str">
        <f>IF('Student Record'!G1732="","",'Student Record'!G1732)</f>
        <v/>
      </c>
      <c r="G1735" s="41" t="str">
        <f>IF('Student Record'!H1732="","",'Student Record'!H1732)</f>
        <v/>
      </c>
      <c r="H1735" s="44" t="str">
        <f>IF('Student Record'!J1732="","",'Student Record'!J1732)</f>
        <v/>
      </c>
      <c r="I1735" s="44" t="str">
        <f>IF('Student Record'!D1732="","",'Student Record'!D1732)</f>
        <v/>
      </c>
      <c r="J1735" s="35" t="str">
        <f>IF('Student Record'!T1732="","",'Student Record'!T1732)</f>
        <v/>
      </c>
      <c r="K1735" s="35" t="str">
        <f>IF('Student Record'!V1732="","",'Student Record'!V1732)</f>
        <v/>
      </c>
      <c r="L1735" s="40" t="str">
        <f>IF('Student Record'!W1732="","",'Student Record'!W1732)</f>
        <v/>
      </c>
    </row>
    <row r="1736" spans="1:12" ht="20.100000000000001" customHeight="1" x14ac:dyDescent="0.25">
      <c r="A1736" s="39" t="str">
        <f>IF(Table1[[#This Row],[Name of Student]]="","",ROWS($A$1:A1732))</f>
        <v/>
      </c>
      <c r="B1736" s="36" t="str">
        <f>IF('Student Record'!A1733="","",'Student Record'!A1733)&amp;" "&amp;IF('Student Record'!B1733="","",'Student Record'!B1733)</f>
        <v xml:space="preserve"> </v>
      </c>
      <c r="C1736" s="35" t="str">
        <f>IF('Student Record'!C1733="","",'Student Record'!C1733)</f>
        <v/>
      </c>
      <c r="D1736" s="41" t="str">
        <f>IF('Student Record'!K1733="","",'Student Record'!K1733)</f>
        <v/>
      </c>
      <c r="E1736" s="41" t="str">
        <f>IF('Student Record'!E1733="","",'Student Record'!E1733)</f>
        <v/>
      </c>
      <c r="F1736" s="41" t="str">
        <f>IF('Student Record'!G1733="","",'Student Record'!G1733)</f>
        <v/>
      </c>
      <c r="G1736" s="41" t="str">
        <f>IF('Student Record'!H1733="","",'Student Record'!H1733)</f>
        <v/>
      </c>
      <c r="H1736" s="44" t="str">
        <f>IF('Student Record'!J1733="","",'Student Record'!J1733)</f>
        <v/>
      </c>
      <c r="I1736" s="44" t="str">
        <f>IF('Student Record'!D1733="","",'Student Record'!D1733)</f>
        <v/>
      </c>
      <c r="J1736" s="35" t="str">
        <f>IF('Student Record'!T1733="","",'Student Record'!T1733)</f>
        <v/>
      </c>
      <c r="K1736" s="35" t="str">
        <f>IF('Student Record'!V1733="","",'Student Record'!V1733)</f>
        <v/>
      </c>
      <c r="L1736" s="40" t="str">
        <f>IF('Student Record'!W1733="","",'Student Record'!W1733)</f>
        <v/>
      </c>
    </row>
    <row r="1737" spans="1:12" ht="20.100000000000001" customHeight="1" x14ac:dyDescent="0.25">
      <c r="A1737" s="39" t="str">
        <f>IF(Table1[[#This Row],[Name of Student]]="","",ROWS($A$1:A1733))</f>
        <v/>
      </c>
      <c r="B1737" s="36" t="str">
        <f>IF('Student Record'!A1734="","",'Student Record'!A1734)&amp;" "&amp;IF('Student Record'!B1734="","",'Student Record'!B1734)</f>
        <v xml:space="preserve"> </v>
      </c>
      <c r="C1737" s="35" t="str">
        <f>IF('Student Record'!C1734="","",'Student Record'!C1734)</f>
        <v/>
      </c>
      <c r="D1737" s="41" t="str">
        <f>IF('Student Record'!K1734="","",'Student Record'!K1734)</f>
        <v/>
      </c>
      <c r="E1737" s="41" t="str">
        <f>IF('Student Record'!E1734="","",'Student Record'!E1734)</f>
        <v/>
      </c>
      <c r="F1737" s="41" t="str">
        <f>IF('Student Record'!G1734="","",'Student Record'!G1734)</f>
        <v/>
      </c>
      <c r="G1737" s="41" t="str">
        <f>IF('Student Record'!H1734="","",'Student Record'!H1734)</f>
        <v/>
      </c>
      <c r="H1737" s="44" t="str">
        <f>IF('Student Record'!J1734="","",'Student Record'!J1734)</f>
        <v/>
      </c>
      <c r="I1737" s="44" t="str">
        <f>IF('Student Record'!D1734="","",'Student Record'!D1734)</f>
        <v/>
      </c>
      <c r="J1737" s="35" t="str">
        <f>IF('Student Record'!T1734="","",'Student Record'!T1734)</f>
        <v/>
      </c>
      <c r="K1737" s="35" t="str">
        <f>IF('Student Record'!V1734="","",'Student Record'!V1734)</f>
        <v/>
      </c>
      <c r="L1737" s="40" t="str">
        <f>IF('Student Record'!W1734="","",'Student Record'!W1734)</f>
        <v/>
      </c>
    </row>
    <row r="1738" spans="1:12" ht="20.100000000000001" customHeight="1" x14ac:dyDescent="0.25">
      <c r="A1738" s="39" t="str">
        <f>IF(Table1[[#This Row],[Name of Student]]="","",ROWS($A$1:A1734))</f>
        <v/>
      </c>
      <c r="B1738" s="36" t="str">
        <f>IF('Student Record'!A1735="","",'Student Record'!A1735)&amp;" "&amp;IF('Student Record'!B1735="","",'Student Record'!B1735)</f>
        <v xml:space="preserve"> </v>
      </c>
      <c r="C1738" s="35" t="str">
        <f>IF('Student Record'!C1735="","",'Student Record'!C1735)</f>
        <v/>
      </c>
      <c r="D1738" s="41" t="str">
        <f>IF('Student Record'!K1735="","",'Student Record'!K1735)</f>
        <v/>
      </c>
      <c r="E1738" s="41" t="str">
        <f>IF('Student Record'!E1735="","",'Student Record'!E1735)</f>
        <v/>
      </c>
      <c r="F1738" s="41" t="str">
        <f>IF('Student Record'!G1735="","",'Student Record'!G1735)</f>
        <v/>
      </c>
      <c r="G1738" s="41" t="str">
        <f>IF('Student Record'!H1735="","",'Student Record'!H1735)</f>
        <v/>
      </c>
      <c r="H1738" s="44" t="str">
        <f>IF('Student Record'!J1735="","",'Student Record'!J1735)</f>
        <v/>
      </c>
      <c r="I1738" s="44" t="str">
        <f>IF('Student Record'!D1735="","",'Student Record'!D1735)</f>
        <v/>
      </c>
      <c r="J1738" s="35" t="str">
        <f>IF('Student Record'!T1735="","",'Student Record'!T1735)</f>
        <v/>
      </c>
      <c r="K1738" s="35" t="str">
        <f>IF('Student Record'!V1735="","",'Student Record'!V1735)</f>
        <v/>
      </c>
      <c r="L1738" s="40" t="str">
        <f>IF('Student Record'!W1735="","",'Student Record'!W1735)</f>
        <v/>
      </c>
    </row>
    <row r="1739" spans="1:12" ht="20.100000000000001" customHeight="1" x14ac:dyDescent="0.25">
      <c r="A1739" s="39" t="str">
        <f>IF(Table1[[#This Row],[Name of Student]]="","",ROWS($A$1:A1735))</f>
        <v/>
      </c>
      <c r="B1739" s="36" t="str">
        <f>IF('Student Record'!A1736="","",'Student Record'!A1736)&amp;" "&amp;IF('Student Record'!B1736="","",'Student Record'!B1736)</f>
        <v xml:space="preserve"> </v>
      </c>
      <c r="C1739" s="35" t="str">
        <f>IF('Student Record'!C1736="","",'Student Record'!C1736)</f>
        <v/>
      </c>
      <c r="D1739" s="41" t="str">
        <f>IF('Student Record'!K1736="","",'Student Record'!K1736)</f>
        <v/>
      </c>
      <c r="E1739" s="41" t="str">
        <f>IF('Student Record'!E1736="","",'Student Record'!E1736)</f>
        <v/>
      </c>
      <c r="F1739" s="41" t="str">
        <f>IF('Student Record'!G1736="","",'Student Record'!G1736)</f>
        <v/>
      </c>
      <c r="G1739" s="41" t="str">
        <f>IF('Student Record'!H1736="","",'Student Record'!H1736)</f>
        <v/>
      </c>
      <c r="H1739" s="44" t="str">
        <f>IF('Student Record'!J1736="","",'Student Record'!J1736)</f>
        <v/>
      </c>
      <c r="I1739" s="44" t="str">
        <f>IF('Student Record'!D1736="","",'Student Record'!D1736)</f>
        <v/>
      </c>
      <c r="J1739" s="35" t="str">
        <f>IF('Student Record'!T1736="","",'Student Record'!T1736)</f>
        <v/>
      </c>
      <c r="K1739" s="35" t="str">
        <f>IF('Student Record'!V1736="","",'Student Record'!V1736)</f>
        <v/>
      </c>
      <c r="L1739" s="40" t="str">
        <f>IF('Student Record'!W1736="","",'Student Record'!W1736)</f>
        <v/>
      </c>
    </row>
    <row r="1740" spans="1:12" ht="20.100000000000001" customHeight="1" x14ac:dyDescent="0.25">
      <c r="A1740" s="39" t="str">
        <f>IF(Table1[[#This Row],[Name of Student]]="","",ROWS($A$1:A1736))</f>
        <v/>
      </c>
      <c r="B1740" s="36" t="str">
        <f>IF('Student Record'!A1737="","",'Student Record'!A1737)&amp;" "&amp;IF('Student Record'!B1737="","",'Student Record'!B1737)</f>
        <v xml:space="preserve"> </v>
      </c>
      <c r="C1740" s="35" t="str">
        <f>IF('Student Record'!C1737="","",'Student Record'!C1737)</f>
        <v/>
      </c>
      <c r="D1740" s="41" t="str">
        <f>IF('Student Record'!K1737="","",'Student Record'!K1737)</f>
        <v/>
      </c>
      <c r="E1740" s="41" t="str">
        <f>IF('Student Record'!E1737="","",'Student Record'!E1737)</f>
        <v/>
      </c>
      <c r="F1740" s="41" t="str">
        <f>IF('Student Record'!G1737="","",'Student Record'!G1737)</f>
        <v/>
      </c>
      <c r="G1740" s="41" t="str">
        <f>IF('Student Record'!H1737="","",'Student Record'!H1737)</f>
        <v/>
      </c>
      <c r="H1740" s="44" t="str">
        <f>IF('Student Record'!J1737="","",'Student Record'!J1737)</f>
        <v/>
      </c>
      <c r="I1740" s="44" t="str">
        <f>IF('Student Record'!D1737="","",'Student Record'!D1737)</f>
        <v/>
      </c>
      <c r="J1740" s="35" t="str">
        <f>IF('Student Record'!T1737="","",'Student Record'!T1737)</f>
        <v/>
      </c>
      <c r="K1740" s="35" t="str">
        <f>IF('Student Record'!V1737="","",'Student Record'!V1737)</f>
        <v/>
      </c>
      <c r="L1740" s="40" t="str">
        <f>IF('Student Record'!W1737="","",'Student Record'!W1737)</f>
        <v/>
      </c>
    </row>
    <row r="1741" spans="1:12" ht="20.100000000000001" customHeight="1" x14ac:dyDescent="0.25">
      <c r="A1741" s="39" t="str">
        <f>IF(Table1[[#This Row],[Name of Student]]="","",ROWS($A$1:A1737))</f>
        <v/>
      </c>
      <c r="B1741" s="36" t="str">
        <f>IF('Student Record'!A1738="","",'Student Record'!A1738)&amp;" "&amp;IF('Student Record'!B1738="","",'Student Record'!B1738)</f>
        <v xml:space="preserve"> </v>
      </c>
      <c r="C1741" s="35" t="str">
        <f>IF('Student Record'!C1738="","",'Student Record'!C1738)</f>
        <v/>
      </c>
      <c r="D1741" s="41" t="str">
        <f>IF('Student Record'!K1738="","",'Student Record'!K1738)</f>
        <v/>
      </c>
      <c r="E1741" s="41" t="str">
        <f>IF('Student Record'!E1738="","",'Student Record'!E1738)</f>
        <v/>
      </c>
      <c r="F1741" s="41" t="str">
        <f>IF('Student Record'!G1738="","",'Student Record'!G1738)</f>
        <v/>
      </c>
      <c r="G1741" s="41" t="str">
        <f>IF('Student Record'!H1738="","",'Student Record'!H1738)</f>
        <v/>
      </c>
      <c r="H1741" s="44" t="str">
        <f>IF('Student Record'!J1738="","",'Student Record'!J1738)</f>
        <v/>
      </c>
      <c r="I1741" s="44" t="str">
        <f>IF('Student Record'!D1738="","",'Student Record'!D1738)</f>
        <v/>
      </c>
      <c r="J1741" s="35" t="str">
        <f>IF('Student Record'!T1738="","",'Student Record'!T1738)</f>
        <v/>
      </c>
      <c r="K1741" s="35" t="str">
        <f>IF('Student Record'!V1738="","",'Student Record'!V1738)</f>
        <v/>
      </c>
      <c r="L1741" s="40" t="str">
        <f>IF('Student Record'!W1738="","",'Student Record'!W1738)</f>
        <v/>
      </c>
    </row>
    <row r="1742" spans="1:12" ht="20.100000000000001" customHeight="1" x14ac:dyDescent="0.25">
      <c r="A1742" s="39" t="str">
        <f>IF(Table1[[#This Row],[Name of Student]]="","",ROWS($A$1:A1738))</f>
        <v/>
      </c>
      <c r="B1742" s="36" t="str">
        <f>IF('Student Record'!A1739="","",'Student Record'!A1739)&amp;" "&amp;IF('Student Record'!B1739="","",'Student Record'!B1739)</f>
        <v xml:space="preserve"> </v>
      </c>
      <c r="C1742" s="35" t="str">
        <f>IF('Student Record'!C1739="","",'Student Record'!C1739)</f>
        <v/>
      </c>
      <c r="D1742" s="41" t="str">
        <f>IF('Student Record'!K1739="","",'Student Record'!K1739)</f>
        <v/>
      </c>
      <c r="E1742" s="41" t="str">
        <f>IF('Student Record'!E1739="","",'Student Record'!E1739)</f>
        <v/>
      </c>
      <c r="F1742" s="41" t="str">
        <f>IF('Student Record'!G1739="","",'Student Record'!G1739)</f>
        <v/>
      </c>
      <c r="G1742" s="41" t="str">
        <f>IF('Student Record'!H1739="","",'Student Record'!H1739)</f>
        <v/>
      </c>
      <c r="H1742" s="44" t="str">
        <f>IF('Student Record'!J1739="","",'Student Record'!J1739)</f>
        <v/>
      </c>
      <c r="I1742" s="44" t="str">
        <f>IF('Student Record'!D1739="","",'Student Record'!D1739)</f>
        <v/>
      </c>
      <c r="J1742" s="35" t="str">
        <f>IF('Student Record'!T1739="","",'Student Record'!T1739)</f>
        <v/>
      </c>
      <c r="K1742" s="35" t="str">
        <f>IF('Student Record'!V1739="","",'Student Record'!V1739)</f>
        <v/>
      </c>
      <c r="L1742" s="40" t="str">
        <f>IF('Student Record'!W1739="","",'Student Record'!W1739)</f>
        <v/>
      </c>
    </row>
    <row r="1743" spans="1:12" ht="20.100000000000001" customHeight="1" x14ac:dyDescent="0.25">
      <c r="A1743" s="39" t="str">
        <f>IF(Table1[[#This Row],[Name of Student]]="","",ROWS($A$1:A1739))</f>
        <v/>
      </c>
      <c r="B1743" s="36" t="str">
        <f>IF('Student Record'!A1740="","",'Student Record'!A1740)&amp;" "&amp;IF('Student Record'!B1740="","",'Student Record'!B1740)</f>
        <v xml:space="preserve"> </v>
      </c>
      <c r="C1743" s="35" t="str">
        <f>IF('Student Record'!C1740="","",'Student Record'!C1740)</f>
        <v/>
      </c>
      <c r="D1743" s="41" t="str">
        <f>IF('Student Record'!K1740="","",'Student Record'!K1740)</f>
        <v/>
      </c>
      <c r="E1743" s="41" t="str">
        <f>IF('Student Record'!E1740="","",'Student Record'!E1740)</f>
        <v/>
      </c>
      <c r="F1743" s="41" t="str">
        <f>IF('Student Record'!G1740="","",'Student Record'!G1740)</f>
        <v/>
      </c>
      <c r="G1743" s="41" t="str">
        <f>IF('Student Record'!H1740="","",'Student Record'!H1740)</f>
        <v/>
      </c>
      <c r="H1743" s="44" t="str">
        <f>IF('Student Record'!J1740="","",'Student Record'!J1740)</f>
        <v/>
      </c>
      <c r="I1743" s="44" t="str">
        <f>IF('Student Record'!D1740="","",'Student Record'!D1740)</f>
        <v/>
      </c>
      <c r="J1743" s="35" t="str">
        <f>IF('Student Record'!T1740="","",'Student Record'!T1740)</f>
        <v/>
      </c>
      <c r="K1743" s="35" t="str">
        <f>IF('Student Record'!V1740="","",'Student Record'!V1740)</f>
        <v/>
      </c>
      <c r="L1743" s="40" t="str">
        <f>IF('Student Record'!W1740="","",'Student Record'!W1740)</f>
        <v/>
      </c>
    </row>
    <row r="1744" spans="1:12" ht="20.100000000000001" customHeight="1" x14ac:dyDescent="0.25">
      <c r="A1744" s="39" t="str">
        <f>IF(Table1[[#This Row],[Name of Student]]="","",ROWS($A$1:A1740))</f>
        <v/>
      </c>
      <c r="B1744" s="36" t="str">
        <f>IF('Student Record'!A1741="","",'Student Record'!A1741)&amp;" "&amp;IF('Student Record'!B1741="","",'Student Record'!B1741)</f>
        <v xml:space="preserve"> </v>
      </c>
      <c r="C1744" s="35" t="str">
        <f>IF('Student Record'!C1741="","",'Student Record'!C1741)</f>
        <v/>
      </c>
      <c r="D1744" s="41" t="str">
        <f>IF('Student Record'!K1741="","",'Student Record'!K1741)</f>
        <v/>
      </c>
      <c r="E1744" s="41" t="str">
        <f>IF('Student Record'!E1741="","",'Student Record'!E1741)</f>
        <v/>
      </c>
      <c r="F1744" s="41" t="str">
        <f>IF('Student Record'!G1741="","",'Student Record'!G1741)</f>
        <v/>
      </c>
      <c r="G1744" s="41" t="str">
        <f>IF('Student Record'!H1741="","",'Student Record'!H1741)</f>
        <v/>
      </c>
      <c r="H1744" s="44" t="str">
        <f>IF('Student Record'!J1741="","",'Student Record'!J1741)</f>
        <v/>
      </c>
      <c r="I1744" s="44" t="str">
        <f>IF('Student Record'!D1741="","",'Student Record'!D1741)</f>
        <v/>
      </c>
      <c r="J1744" s="35" t="str">
        <f>IF('Student Record'!T1741="","",'Student Record'!T1741)</f>
        <v/>
      </c>
      <c r="K1744" s="35" t="str">
        <f>IF('Student Record'!V1741="","",'Student Record'!V1741)</f>
        <v/>
      </c>
      <c r="L1744" s="40" t="str">
        <f>IF('Student Record'!W1741="","",'Student Record'!W1741)</f>
        <v/>
      </c>
    </row>
    <row r="1745" spans="1:12" ht="20.100000000000001" customHeight="1" x14ac:dyDescent="0.25">
      <c r="A1745" s="39" t="str">
        <f>IF(Table1[[#This Row],[Name of Student]]="","",ROWS($A$1:A1741))</f>
        <v/>
      </c>
      <c r="B1745" s="36" t="str">
        <f>IF('Student Record'!A1742="","",'Student Record'!A1742)&amp;" "&amp;IF('Student Record'!B1742="","",'Student Record'!B1742)</f>
        <v xml:space="preserve"> </v>
      </c>
      <c r="C1745" s="35" t="str">
        <f>IF('Student Record'!C1742="","",'Student Record'!C1742)</f>
        <v/>
      </c>
      <c r="D1745" s="41" t="str">
        <f>IF('Student Record'!K1742="","",'Student Record'!K1742)</f>
        <v/>
      </c>
      <c r="E1745" s="41" t="str">
        <f>IF('Student Record'!E1742="","",'Student Record'!E1742)</f>
        <v/>
      </c>
      <c r="F1745" s="41" t="str">
        <f>IF('Student Record'!G1742="","",'Student Record'!G1742)</f>
        <v/>
      </c>
      <c r="G1745" s="41" t="str">
        <f>IF('Student Record'!H1742="","",'Student Record'!H1742)</f>
        <v/>
      </c>
      <c r="H1745" s="44" t="str">
        <f>IF('Student Record'!J1742="","",'Student Record'!J1742)</f>
        <v/>
      </c>
      <c r="I1745" s="44" t="str">
        <f>IF('Student Record'!D1742="","",'Student Record'!D1742)</f>
        <v/>
      </c>
      <c r="J1745" s="35" t="str">
        <f>IF('Student Record'!T1742="","",'Student Record'!T1742)</f>
        <v/>
      </c>
      <c r="K1745" s="35" t="str">
        <f>IF('Student Record'!V1742="","",'Student Record'!V1742)</f>
        <v/>
      </c>
      <c r="L1745" s="40" t="str">
        <f>IF('Student Record'!W1742="","",'Student Record'!W1742)</f>
        <v/>
      </c>
    </row>
    <row r="1746" spans="1:12" ht="20.100000000000001" customHeight="1" x14ac:dyDescent="0.25">
      <c r="A1746" s="39" t="str">
        <f>IF(Table1[[#This Row],[Name of Student]]="","",ROWS($A$1:A1742))</f>
        <v/>
      </c>
      <c r="B1746" s="36" t="str">
        <f>IF('Student Record'!A1743="","",'Student Record'!A1743)&amp;" "&amp;IF('Student Record'!B1743="","",'Student Record'!B1743)</f>
        <v xml:space="preserve"> </v>
      </c>
      <c r="C1746" s="35" t="str">
        <f>IF('Student Record'!C1743="","",'Student Record'!C1743)</f>
        <v/>
      </c>
      <c r="D1746" s="41" t="str">
        <f>IF('Student Record'!K1743="","",'Student Record'!K1743)</f>
        <v/>
      </c>
      <c r="E1746" s="41" t="str">
        <f>IF('Student Record'!E1743="","",'Student Record'!E1743)</f>
        <v/>
      </c>
      <c r="F1746" s="41" t="str">
        <f>IF('Student Record'!G1743="","",'Student Record'!G1743)</f>
        <v/>
      </c>
      <c r="G1746" s="41" t="str">
        <f>IF('Student Record'!H1743="","",'Student Record'!H1743)</f>
        <v/>
      </c>
      <c r="H1746" s="44" t="str">
        <f>IF('Student Record'!J1743="","",'Student Record'!J1743)</f>
        <v/>
      </c>
      <c r="I1746" s="44" t="str">
        <f>IF('Student Record'!D1743="","",'Student Record'!D1743)</f>
        <v/>
      </c>
      <c r="J1746" s="35" t="str">
        <f>IF('Student Record'!T1743="","",'Student Record'!T1743)</f>
        <v/>
      </c>
      <c r="K1746" s="35" t="str">
        <f>IF('Student Record'!V1743="","",'Student Record'!V1743)</f>
        <v/>
      </c>
      <c r="L1746" s="40" t="str">
        <f>IF('Student Record'!W1743="","",'Student Record'!W1743)</f>
        <v/>
      </c>
    </row>
    <row r="1747" spans="1:12" ht="20.100000000000001" customHeight="1" x14ac:dyDescent="0.25">
      <c r="A1747" s="39" t="str">
        <f>IF(Table1[[#This Row],[Name of Student]]="","",ROWS($A$1:A1743))</f>
        <v/>
      </c>
      <c r="B1747" s="36" t="str">
        <f>IF('Student Record'!A1744="","",'Student Record'!A1744)&amp;" "&amp;IF('Student Record'!B1744="","",'Student Record'!B1744)</f>
        <v xml:space="preserve"> </v>
      </c>
      <c r="C1747" s="35" t="str">
        <f>IF('Student Record'!C1744="","",'Student Record'!C1744)</f>
        <v/>
      </c>
      <c r="D1747" s="41" t="str">
        <f>IF('Student Record'!K1744="","",'Student Record'!K1744)</f>
        <v/>
      </c>
      <c r="E1747" s="41" t="str">
        <f>IF('Student Record'!E1744="","",'Student Record'!E1744)</f>
        <v/>
      </c>
      <c r="F1747" s="41" t="str">
        <f>IF('Student Record'!G1744="","",'Student Record'!G1744)</f>
        <v/>
      </c>
      <c r="G1747" s="41" t="str">
        <f>IF('Student Record'!H1744="","",'Student Record'!H1744)</f>
        <v/>
      </c>
      <c r="H1747" s="44" t="str">
        <f>IF('Student Record'!J1744="","",'Student Record'!J1744)</f>
        <v/>
      </c>
      <c r="I1747" s="44" t="str">
        <f>IF('Student Record'!D1744="","",'Student Record'!D1744)</f>
        <v/>
      </c>
      <c r="J1747" s="35" t="str">
        <f>IF('Student Record'!T1744="","",'Student Record'!T1744)</f>
        <v/>
      </c>
      <c r="K1747" s="35" t="str">
        <f>IF('Student Record'!V1744="","",'Student Record'!V1744)</f>
        <v/>
      </c>
      <c r="L1747" s="40" t="str">
        <f>IF('Student Record'!W1744="","",'Student Record'!W1744)</f>
        <v/>
      </c>
    </row>
    <row r="1748" spans="1:12" ht="20.100000000000001" customHeight="1" x14ac:dyDescent="0.25">
      <c r="A1748" s="39" t="str">
        <f>IF(Table1[[#This Row],[Name of Student]]="","",ROWS($A$1:A1744))</f>
        <v/>
      </c>
      <c r="B1748" s="36" t="str">
        <f>IF('Student Record'!A1745="","",'Student Record'!A1745)&amp;" "&amp;IF('Student Record'!B1745="","",'Student Record'!B1745)</f>
        <v xml:space="preserve"> </v>
      </c>
      <c r="C1748" s="35" t="str">
        <f>IF('Student Record'!C1745="","",'Student Record'!C1745)</f>
        <v/>
      </c>
      <c r="D1748" s="41" t="str">
        <f>IF('Student Record'!K1745="","",'Student Record'!K1745)</f>
        <v/>
      </c>
      <c r="E1748" s="41" t="str">
        <f>IF('Student Record'!E1745="","",'Student Record'!E1745)</f>
        <v/>
      </c>
      <c r="F1748" s="41" t="str">
        <f>IF('Student Record'!G1745="","",'Student Record'!G1745)</f>
        <v/>
      </c>
      <c r="G1748" s="41" t="str">
        <f>IF('Student Record'!H1745="","",'Student Record'!H1745)</f>
        <v/>
      </c>
      <c r="H1748" s="44" t="str">
        <f>IF('Student Record'!J1745="","",'Student Record'!J1745)</f>
        <v/>
      </c>
      <c r="I1748" s="44" t="str">
        <f>IF('Student Record'!D1745="","",'Student Record'!D1745)</f>
        <v/>
      </c>
      <c r="J1748" s="35" t="str">
        <f>IF('Student Record'!T1745="","",'Student Record'!T1745)</f>
        <v/>
      </c>
      <c r="K1748" s="35" t="str">
        <f>IF('Student Record'!V1745="","",'Student Record'!V1745)</f>
        <v/>
      </c>
      <c r="L1748" s="40" t="str">
        <f>IF('Student Record'!W1745="","",'Student Record'!W1745)</f>
        <v/>
      </c>
    </row>
    <row r="1749" spans="1:12" ht="20.100000000000001" customHeight="1" x14ac:dyDescent="0.25">
      <c r="A1749" s="39" t="str">
        <f>IF(Table1[[#This Row],[Name of Student]]="","",ROWS($A$1:A1745))</f>
        <v/>
      </c>
      <c r="B1749" s="36" t="str">
        <f>IF('Student Record'!A1746="","",'Student Record'!A1746)&amp;" "&amp;IF('Student Record'!B1746="","",'Student Record'!B1746)</f>
        <v xml:space="preserve"> </v>
      </c>
      <c r="C1749" s="35" t="str">
        <f>IF('Student Record'!C1746="","",'Student Record'!C1746)</f>
        <v/>
      </c>
      <c r="D1749" s="41" t="str">
        <f>IF('Student Record'!K1746="","",'Student Record'!K1746)</f>
        <v/>
      </c>
      <c r="E1749" s="41" t="str">
        <f>IF('Student Record'!E1746="","",'Student Record'!E1746)</f>
        <v/>
      </c>
      <c r="F1749" s="41" t="str">
        <f>IF('Student Record'!G1746="","",'Student Record'!G1746)</f>
        <v/>
      </c>
      <c r="G1749" s="41" t="str">
        <f>IF('Student Record'!H1746="","",'Student Record'!H1746)</f>
        <v/>
      </c>
      <c r="H1749" s="44" t="str">
        <f>IF('Student Record'!J1746="","",'Student Record'!J1746)</f>
        <v/>
      </c>
      <c r="I1749" s="44" t="str">
        <f>IF('Student Record'!D1746="","",'Student Record'!D1746)</f>
        <v/>
      </c>
      <c r="J1749" s="35" t="str">
        <f>IF('Student Record'!T1746="","",'Student Record'!T1746)</f>
        <v/>
      </c>
      <c r="K1749" s="35" t="str">
        <f>IF('Student Record'!V1746="","",'Student Record'!V1746)</f>
        <v/>
      </c>
      <c r="L1749" s="40" t="str">
        <f>IF('Student Record'!W1746="","",'Student Record'!W1746)</f>
        <v/>
      </c>
    </row>
    <row r="1750" spans="1:12" ht="20.100000000000001" customHeight="1" x14ac:dyDescent="0.25">
      <c r="A1750" s="39" t="str">
        <f>IF(Table1[[#This Row],[Name of Student]]="","",ROWS($A$1:A1746))</f>
        <v/>
      </c>
      <c r="B1750" s="36" t="str">
        <f>IF('Student Record'!A1747="","",'Student Record'!A1747)&amp;" "&amp;IF('Student Record'!B1747="","",'Student Record'!B1747)</f>
        <v xml:space="preserve"> </v>
      </c>
      <c r="C1750" s="35" t="str">
        <f>IF('Student Record'!C1747="","",'Student Record'!C1747)</f>
        <v/>
      </c>
      <c r="D1750" s="41" t="str">
        <f>IF('Student Record'!K1747="","",'Student Record'!K1747)</f>
        <v/>
      </c>
      <c r="E1750" s="41" t="str">
        <f>IF('Student Record'!E1747="","",'Student Record'!E1747)</f>
        <v/>
      </c>
      <c r="F1750" s="41" t="str">
        <f>IF('Student Record'!G1747="","",'Student Record'!G1747)</f>
        <v/>
      </c>
      <c r="G1750" s="41" t="str">
        <f>IF('Student Record'!H1747="","",'Student Record'!H1747)</f>
        <v/>
      </c>
      <c r="H1750" s="44" t="str">
        <f>IF('Student Record'!J1747="","",'Student Record'!J1747)</f>
        <v/>
      </c>
      <c r="I1750" s="44" t="str">
        <f>IF('Student Record'!D1747="","",'Student Record'!D1747)</f>
        <v/>
      </c>
      <c r="J1750" s="35" t="str">
        <f>IF('Student Record'!T1747="","",'Student Record'!T1747)</f>
        <v/>
      </c>
      <c r="K1750" s="35" t="str">
        <f>IF('Student Record'!V1747="","",'Student Record'!V1747)</f>
        <v/>
      </c>
      <c r="L1750" s="40" t="str">
        <f>IF('Student Record'!W1747="","",'Student Record'!W1747)</f>
        <v/>
      </c>
    </row>
    <row r="1751" spans="1:12" ht="20.100000000000001" customHeight="1" x14ac:dyDescent="0.25">
      <c r="A1751" s="39" t="str">
        <f>IF(Table1[[#This Row],[Name of Student]]="","",ROWS($A$1:A1747))</f>
        <v/>
      </c>
      <c r="B1751" s="36" t="str">
        <f>IF('Student Record'!A1748="","",'Student Record'!A1748)&amp;" "&amp;IF('Student Record'!B1748="","",'Student Record'!B1748)</f>
        <v xml:space="preserve"> </v>
      </c>
      <c r="C1751" s="35" t="str">
        <f>IF('Student Record'!C1748="","",'Student Record'!C1748)</f>
        <v/>
      </c>
      <c r="D1751" s="41" t="str">
        <f>IF('Student Record'!K1748="","",'Student Record'!K1748)</f>
        <v/>
      </c>
      <c r="E1751" s="41" t="str">
        <f>IF('Student Record'!E1748="","",'Student Record'!E1748)</f>
        <v/>
      </c>
      <c r="F1751" s="41" t="str">
        <f>IF('Student Record'!G1748="","",'Student Record'!G1748)</f>
        <v/>
      </c>
      <c r="G1751" s="41" t="str">
        <f>IF('Student Record'!H1748="","",'Student Record'!H1748)</f>
        <v/>
      </c>
      <c r="H1751" s="44" t="str">
        <f>IF('Student Record'!J1748="","",'Student Record'!J1748)</f>
        <v/>
      </c>
      <c r="I1751" s="44" t="str">
        <f>IF('Student Record'!D1748="","",'Student Record'!D1748)</f>
        <v/>
      </c>
      <c r="J1751" s="35" t="str">
        <f>IF('Student Record'!T1748="","",'Student Record'!T1748)</f>
        <v/>
      </c>
      <c r="K1751" s="35" t="str">
        <f>IF('Student Record'!V1748="","",'Student Record'!V1748)</f>
        <v/>
      </c>
      <c r="L1751" s="40" t="str">
        <f>IF('Student Record'!W1748="","",'Student Record'!W1748)</f>
        <v/>
      </c>
    </row>
    <row r="1752" spans="1:12" ht="20.100000000000001" customHeight="1" x14ac:dyDescent="0.25">
      <c r="A1752" s="39" t="str">
        <f>IF(Table1[[#This Row],[Name of Student]]="","",ROWS($A$1:A1748))</f>
        <v/>
      </c>
      <c r="B1752" s="36" t="str">
        <f>IF('Student Record'!A1749="","",'Student Record'!A1749)&amp;" "&amp;IF('Student Record'!B1749="","",'Student Record'!B1749)</f>
        <v xml:space="preserve"> </v>
      </c>
      <c r="C1752" s="35" t="str">
        <f>IF('Student Record'!C1749="","",'Student Record'!C1749)</f>
        <v/>
      </c>
      <c r="D1752" s="41" t="str">
        <f>IF('Student Record'!K1749="","",'Student Record'!K1749)</f>
        <v/>
      </c>
      <c r="E1752" s="41" t="str">
        <f>IF('Student Record'!E1749="","",'Student Record'!E1749)</f>
        <v/>
      </c>
      <c r="F1752" s="41" t="str">
        <f>IF('Student Record'!G1749="","",'Student Record'!G1749)</f>
        <v/>
      </c>
      <c r="G1752" s="41" t="str">
        <f>IF('Student Record'!H1749="","",'Student Record'!H1749)</f>
        <v/>
      </c>
      <c r="H1752" s="44" t="str">
        <f>IF('Student Record'!J1749="","",'Student Record'!J1749)</f>
        <v/>
      </c>
      <c r="I1752" s="44" t="str">
        <f>IF('Student Record'!D1749="","",'Student Record'!D1749)</f>
        <v/>
      </c>
      <c r="J1752" s="35" t="str">
        <f>IF('Student Record'!T1749="","",'Student Record'!T1749)</f>
        <v/>
      </c>
      <c r="K1752" s="35" t="str">
        <f>IF('Student Record'!V1749="","",'Student Record'!V1749)</f>
        <v/>
      </c>
      <c r="L1752" s="40" t="str">
        <f>IF('Student Record'!W1749="","",'Student Record'!W1749)</f>
        <v/>
      </c>
    </row>
    <row r="1753" spans="1:12" ht="20.100000000000001" customHeight="1" x14ac:dyDescent="0.25">
      <c r="A1753" s="39" t="str">
        <f>IF(Table1[[#This Row],[Name of Student]]="","",ROWS($A$1:A1749))</f>
        <v/>
      </c>
      <c r="B1753" s="36" t="str">
        <f>IF('Student Record'!A1750="","",'Student Record'!A1750)&amp;" "&amp;IF('Student Record'!B1750="","",'Student Record'!B1750)</f>
        <v xml:space="preserve"> </v>
      </c>
      <c r="C1753" s="35" t="str">
        <f>IF('Student Record'!C1750="","",'Student Record'!C1750)</f>
        <v/>
      </c>
      <c r="D1753" s="41" t="str">
        <f>IF('Student Record'!K1750="","",'Student Record'!K1750)</f>
        <v/>
      </c>
      <c r="E1753" s="41" t="str">
        <f>IF('Student Record'!E1750="","",'Student Record'!E1750)</f>
        <v/>
      </c>
      <c r="F1753" s="41" t="str">
        <f>IF('Student Record'!G1750="","",'Student Record'!G1750)</f>
        <v/>
      </c>
      <c r="G1753" s="41" t="str">
        <f>IF('Student Record'!H1750="","",'Student Record'!H1750)</f>
        <v/>
      </c>
      <c r="H1753" s="44" t="str">
        <f>IF('Student Record'!J1750="","",'Student Record'!J1750)</f>
        <v/>
      </c>
      <c r="I1753" s="44" t="str">
        <f>IF('Student Record'!D1750="","",'Student Record'!D1750)</f>
        <v/>
      </c>
      <c r="J1753" s="35" t="str">
        <f>IF('Student Record'!T1750="","",'Student Record'!T1750)</f>
        <v/>
      </c>
      <c r="K1753" s="35" t="str">
        <f>IF('Student Record'!V1750="","",'Student Record'!V1750)</f>
        <v/>
      </c>
      <c r="L1753" s="40" t="str">
        <f>IF('Student Record'!W1750="","",'Student Record'!W1750)</f>
        <v/>
      </c>
    </row>
    <row r="1754" spans="1:12" ht="20.100000000000001" customHeight="1" x14ac:dyDescent="0.25">
      <c r="A1754" s="39" t="str">
        <f>IF(Table1[[#This Row],[Name of Student]]="","",ROWS($A$1:A1750))</f>
        <v/>
      </c>
      <c r="B1754" s="36" t="str">
        <f>IF('Student Record'!A1751="","",'Student Record'!A1751)&amp;" "&amp;IF('Student Record'!B1751="","",'Student Record'!B1751)</f>
        <v xml:space="preserve"> </v>
      </c>
      <c r="C1754" s="35" t="str">
        <f>IF('Student Record'!C1751="","",'Student Record'!C1751)</f>
        <v/>
      </c>
      <c r="D1754" s="41" t="str">
        <f>IF('Student Record'!K1751="","",'Student Record'!K1751)</f>
        <v/>
      </c>
      <c r="E1754" s="41" t="str">
        <f>IF('Student Record'!E1751="","",'Student Record'!E1751)</f>
        <v/>
      </c>
      <c r="F1754" s="41" t="str">
        <f>IF('Student Record'!G1751="","",'Student Record'!G1751)</f>
        <v/>
      </c>
      <c r="G1754" s="41" t="str">
        <f>IF('Student Record'!H1751="","",'Student Record'!H1751)</f>
        <v/>
      </c>
      <c r="H1754" s="44" t="str">
        <f>IF('Student Record'!J1751="","",'Student Record'!J1751)</f>
        <v/>
      </c>
      <c r="I1754" s="44" t="str">
        <f>IF('Student Record'!D1751="","",'Student Record'!D1751)</f>
        <v/>
      </c>
      <c r="J1754" s="35" t="str">
        <f>IF('Student Record'!T1751="","",'Student Record'!T1751)</f>
        <v/>
      </c>
      <c r="K1754" s="35" t="str">
        <f>IF('Student Record'!V1751="","",'Student Record'!V1751)</f>
        <v/>
      </c>
      <c r="L1754" s="40" t="str">
        <f>IF('Student Record'!W1751="","",'Student Record'!W1751)</f>
        <v/>
      </c>
    </row>
    <row r="1755" spans="1:12" ht="20.100000000000001" customHeight="1" x14ac:dyDescent="0.25">
      <c r="A1755" s="39" t="str">
        <f>IF(Table1[[#This Row],[Name of Student]]="","",ROWS($A$1:A1751))</f>
        <v/>
      </c>
      <c r="B1755" s="36" t="str">
        <f>IF('Student Record'!A1752="","",'Student Record'!A1752)&amp;" "&amp;IF('Student Record'!B1752="","",'Student Record'!B1752)</f>
        <v xml:space="preserve"> </v>
      </c>
      <c r="C1755" s="35" t="str">
        <f>IF('Student Record'!C1752="","",'Student Record'!C1752)</f>
        <v/>
      </c>
      <c r="D1755" s="41" t="str">
        <f>IF('Student Record'!K1752="","",'Student Record'!K1752)</f>
        <v/>
      </c>
      <c r="E1755" s="41" t="str">
        <f>IF('Student Record'!E1752="","",'Student Record'!E1752)</f>
        <v/>
      </c>
      <c r="F1755" s="41" t="str">
        <f>IF('Student Record'!G1752="","",'Student Record'!G1752)</f>
        <v/>
      </c>
      <c r="G1755" s="41" t="str">
        <f>IF('Student Record'!H1752="","",'Student Record'!H1752)</f>
        <v/>
      </c>
      <c r="H1755" s="44" t="str">
        <f>IF('Student Record'!J1752="","",'Student Record'!J1752)</f>
        <v/>
      </c>
      <c r="I1755" s="44" t="str">
        <f>IF('Student Record'!D1752="","",'Student Record'!D1752)</f>
        <v/>
      </c>
      <c r="J1755" s="35" t="str">
        <f>IF('Student Record'!T1752="","",'Student Record'!T1752)</f>
        <v/>
      </c>
      <c r="K1755" s="35" t="str">
        <f>IF('Student Record'!V1752="","",'Student Record'!V1752)</f>
        <v/>
      </c>
      <c r="L1755" s="40" t="str">
        <f>IF('Student Record'!W1752="","",'Student Record'!W1752)</f>
        <v/>
      </c>
    </row>
    <row r="1756" spans="1:12" ht="20.100000000000001" customHeight="1" x14ac:dyDescent="0.25">
      <c r="A1756" s="39" t="str">
        <f>IF(Table1[[#This Row],[Name of Student]]="","",ROWS($A$1:A1752))</f>
        <v/>
      </c>
      <c r="B1756" s="36" t="str">
        <f>IF('Student Record'!A1753="","",'Student Record'!A1753)&amp;" "&amp;IF('Student Record'!B1753="","",'Student Record'!B1753)</f>
        <v xml:space="preserve"> </v>
      </c>
      <c r="C1756" s="35" t="str">
        <f>IF('Student Record'!C1753="","",'Student Record'!C1753)</f>
        <v/>
      </c>
      <c r="D1756" s="41" t="str">
        <f>IF('Student Record'!K1753="","",'Student Record'!K1753)</f>
        <v/>
      </c>
      <c r="E1756" s="41" t="str">
        <f>IF('Student Record'!E1753="","",'Student Record'!E1753)</f>
        <v/>
      </c>
      <c r="F1756" s="41" t="str">
        <f>IF('Student Record'!G1753="","",'Student Record'!G1753)</f>
        <v/>
      </c>
      <c r="G1756" s="41" t="str">
        <f>IF('Student Record'!H1753="","",'Student Record'!H1753)</f>
        <v/>
      </c>
      <c r="H1756" s="44" t="str">
        <f>IF('Student Record'!J1753="","",'Student Record'!J1753)</f>
        <v/>
      </c>
      <c r="I1756" s="44" t="str">
        <f>IF('Student Record'!D1753="","",'Student Record'!D1753)</f>
        <v/>
      </c>
      <c r="J1756" s="35" t="str">
        <f>IF('Student Record'!T1753="","",'Student Record'!T1753)</f>
        <v/>
      </c>
      <c r="K1756" s="35" t="str">
        <f>IF('Student Record'!V1753="","",'Student Record'!V1753)</f>
        <v/>
      </c>
      <c r="L1756" s="40" t="str">
        <f>IF('Student Record'!W1753="","",'Student Record'!W1753)</f>
        <v/>
      </c>
    </row>
    <row r="1757" spans="1:12" ht="20.100000000000001" customHeight="1" x14ac:dyDescent="0.25">
      <c r="A1757" s="39" t="str">
        <f>IF(Table1[[#This Row],[Name of Student]]="","",ROWS($A$1:A1753))</f>
        <v/>
      </c>
      <c r="B1757" s="36" t="str">
        <f>IF('Student Record'!A1754="","",'Student Record'!A1754)&amp;" "&amp;IF('Student Record'!B1754="","",'Student Record'!B1754)</f>
        <v xml:space="preserve"> </v>
      </c>
      <c r="C1757" s="35" t="str">
        <f>IF('Student Record'!C1754="","",'Student Record'!C1754)</f>
        <v/>
      </c>
      <c r="D1757" s="41" t="str">
        <f>IF('Student Record'!K1754="","",'Student Record'!K1754)</f>
        <v/>
      </c>
      <c r="E1757" s="41" t="str">
        <f>IF('Student Record'!E1754="","",'Student Record'!E1754)</f>
        <v/>
      </c>
      <c r="F1757" s="41" t="str">
        <f>IF('Student Record'!G1754="","",'Student Record'!G1754)</f>
        <v/>
      </c>
      <c r="G1757" s="41" t="str">
        <f>IF('Student Record'!H1754="","",'Student Record'!H1754)</f>
        <v/>
      </c>
      <c r="H1757" s="44" t="str">
        <f>IF('Student Record'!J1754="","",'Student Record'!J1754)</f>
        <v/>
      </c>
      <c r="I1757" s="44" t="str">
        <f>IF('Student Record'!D1754="","",'Student Record'!D1754)</f>
        <v/>
      </c>
      <c r="J1757" s="35" t="str">
        <f>IF('Student Record'!T1754="","",'Student Record'!T1754)</f>
        <v/>
      </c>
      <c r="K1757" s="35" t="str">
        <f>IF('Student Record'!V1754="","",'Student Record'!V1754)</f>
        <v/>
      </c>
      <c r="L1757" s="40" t="str">
        <f>IF('Student Record'!W1754="","",'Student Record'!W1754)</f>
        <v/>
      </c>
    </row>
    <row r="1758" spans="1:12" ht="20.100000000000001" customHeight="1" x14ac:dyDescent="0.25">
      <c r="A1758" s="39" t="str">
        <f>IF(Table1[[#This Row],[Name of Student]]="","",ROWS($A$1:A1754))</f>
        <v/>
      </c>
      <c r="B1758" s="36" t="str">
        <f>IF('Student Record'!A1755="","",'Student Record'!A1755)&amp;" "&amp;IF('Student Record'!B1755="","",'Student Record'!B1755)</f>
        <v xml:space="preserve"> </v>
      </c>
      <c r="C1758" s="35" t="str">
        <f>IF('Student Record'!C1755="","",'Student Record'!C1755)</f>
        <v/>
      </c>
      <c r="D1758" s="41" t="str">
        <f>IF('Student Record'!K1755="","",'Student Record'!K1755)</f>
        <v/>
      </c>
      <c r="E1758" s="41" t="str">
        <f>IF('Student Record'!E1755="","",'Student Record'!E1755)</f>
        <v/>
      </c>
      <c r="F1758" s="41" t="str">
        <f>IF('Student Record'!G1755="","",'Student Record'!G1755)</f>
        <v/>
      </c>
      <c r="G1758" s="41" t="str">
        <f>IF('Student Record'!H1755="","",'Student Record'!H1755)</f>
        <v/>
      </c>
      <c r="H1758" s="44" t="str">
        <f>IF('Student Record'!J1755="","",'Student Record'!J1755)</f>
        <v/>
      </c>
      <c r="I1758" s="44" t="str">
        <f>IF('Student Record'!D1755="","",'Student Record'!D1755)</f>
        <v/>
      </c>
      <c r="J1758" s="35" t="str">
        <f>IF('Student Record'!T1755="","",'Student Record'!T1755)</f>
        <v/>
      </c>
      <c r="K1758" s="35" t="str">
        <f>IF('Student Record'!V1755="","",'Student Record'!V1755)</f>
        <v/>
      </c>
      <c r="L1758" s="40" t="str">
        <f>IF('Student Record'!W1755="","",'Student Record'!W1755)</f>
        <v/>
      </c>
    </row>
    <row r="1759" spans="1:12" ht="20.100000000000001" customHeight="1" x14ac:dyDescent="0.25">
      <c r="A1759" s="39" t="str">
        <f>IF(Table1[[#This Row],[Name of Student]]="","",ROWS($A$1:A1755))</f>
        <v/>
      </c>
      <c r="B1759" s="36" t="str">
        <f>IF('Student Record'!A1756="","",'Student Record'!A1756)&amp;" "&amp;IF('Student Record'!B1756="","",'Student Record'!B1756)</f>
        <v xml:space="preserve"> </v>
      </c>
      <c r="C1759" s="35" t="str">
        <f>IF('Student Record'!C1756="","",'Student Record'!C1756)</f>
        <v/>
      </c>
      <c r="D1759" s="41" t="str">
        <f>IF('Student Record'!K1756="","",'Student Record'!K1756)</f>
        <v/>
      </c>
      <c r="E1759" s="41" t="str">
        <f>IF('Student Record'!E1756="","",'Student Record'!E1756)</f>
        <v/>
      </c>
      <c r="F1759" s="41" t="str">
        <f>IF('Student Record'!G1756="","",'Student Record'!G1756)</f>
        <v/>
      </c>
      <c r="G1759" s="41" t="str">
        <f>IF('Student Record'!H1756="","",'Student Record'!H1756)</f>
        <v/>
      </c>
      <c r="H1759" s="44" t="str">
        <f>IF('Student Record'!J1756="","",'Student Record'!J1756)</f>
        <v/>
      </c>
      <c r="I1759" s="44" t="str">
        <f>IF('Student Record'!D1756="","",'Student Record'!D1756)</f>
        <v/>
      </c>
      <c r="J1759" s="35" t="str">
        <f>IF('Student Record'!T1756="","",'Student Record'!T1756)</f>
        <v/>
      </c>
      <c r="K1759" s="35" t="str">
        <f>IF('Student Record'!V1756="","",'Student Record'!V1756)</f>
        <v/>
      </c>
      <c r="L1759" s="40" t="str">
        <f>IF('Student Record'!W1756="","",'Student Record'!W1756)</f>
        <v/>
      </c>
    </row>
    <row r="1760" spans="1:12" ht="20.100000000000001" customHeight="1" x14ac:dyDescent="0.25">
      <c r="A1760" s="39" t="str">
        <f>IF(Table1[[#This Row],[Name of Student]]="","",ROWS($A$1:A1756))</f>
        <v/>
      </c>
      <c r="B1760" s="36" t="str">
        <f>IF('Student Record'!A1757="","",'Student Record'!A1757)&amp;" "&amp;IF('Student Record'!B1757="","",'Student Record'!B1757)</f>
        <v xml:space="preserve"> </v>
      </c>
      <c r="C1760" s="35" t="str">
        <f>IF('Student Record'!C1757="","",'Student Record'!C1757)</f>
        <v/>
      </c>
      <c r="D1760" s="41" t="str">
        <f>IF('Student Record'!K1757="","",'Student Record'!K1757)</f>
        <v/>
      </c>
      <c r="E1760" s="41" t="str">
        <f>IF('Student Record'!E1757="","",'Student Record'!E1757)</f>
        <v/>
      </c>
      <c r="F1760" s="41" t="str">
        <f>IF('Student Record'!G1757="","",'Student Record'!G1757)</f>
        <v/>
      </c>
      <c r="G1760" s="41" t="str">
        <f>IF('Student Record'!H1757="","",'Student Record'!H1757)</f>
        <v/>
      </c>
      <c r="H1760" s="44" t="str">
        <f>IF('Student Record'!J1757="","",'Student Record'!J1757)</f>
        <v/>
      </c>
      <c r="I1760" s="44" t="str">
        <f>IF('Student Record'!D1757="","",'Student Record'!D1757)</f>
        <v/>
      </c>
      <c r="J1760" s="35" t="str">
        <f>IF('Student Record'!T1757="","",'Student Record'!T1757)</f>
        <v/>
      </c>
      <c r="K1760" s="35" t="str">
        <f>IF('Student Record'!V1757="","",'Student Record'!V1757)</f>
        <v/>
      </c>
      <c r="L1760" s="40" t="str">
        <f>IF('Student Record'!W1757="","",'Student Record'!W1757)</f>
        <v/>
      </c>
    </row>
    <row r="1761" spans="1:12" ht="20.100000000000001" customHeight="1" x14ac:dyDescent="0.25">
      <c r="A1761" s="39" t="str">
        <f>IF(Table1[[#This Row],[Name of Student]]="","",ROWS($A$1:A1757))</f>
        <v/>
      </c>
      <c r="B1761" s="36" t="str">
        <f>IF('Student Record'!A1758="","",'Student Record'!A1758)&amp;" "&amp;IF('Student Record'!B1758="","",'Student Record'!B1758)</f>
        <v xml:space="preserve"> </v>
      </c>
      <c r="C1761" s="35" t="str">
        <f>IF('Student Record'!C1758="","",'Student Record'!C1758)</f>
        <v/>
      </c>
      <c r="D1761" s="41" t="str">
        <f>IF('Student Record'!K1758="","",'Student Record'!K1758)</f>
        <v/>
      </c>
      <c r="E1761" s="41" t="str">
        <f>IF('Student Record'!E1758="","",'Student Record'!E1758)</f>
        <v/>
      </c>
      <c r="F1761" s="41" t="str">
        <f>IF('Student Record'!G1758="","",'Student Record'!G1758)</f>
        <v/>
      </c>
      <c r="G1761" s="41" t="str">
        <f>IF('Student Record'!H1758="","",'Student Record'!H1758)</f>
        <v/>
      </c>
      <c r="H1761" s="44" t="str">
        <f>IF('Student Record'!J1758="","",'Student Record'!J1758)</f>
        <v/>
      </c>
      <c r="I1761" s="44" t="str">
        <f>IF('Student Record'!D1758="","",'Student Record'!D1758)</f>
        <v/>
      </c>
      <c r="J1761" s="35" t="str">
        <f>IF('Student Record'!T1758="","",'Student Record'!T1758)</f>
        <v/>
      </c>
      <c r="K1761" s="35" t="str">
        <f>IF('Student Record'!V1758="","",'Student Record'!V1758)</f>
        <v/>
      </c>
      <c r="L1761" s="40" t="str">
        <f>IF('Student Record'!W1758="","",'Student Record'!W1758)</f>
        <v/>
      </c>
    </row>
    <row r="1762" spans="1:12" ht="20.100000000000001" customHeight="1" x14ac:dyDescent="0.25">
      <c r="A1762" s="39" t="str">
        <f>IF(Table1[[#This Row],[Name of Student]]="","",ROWS($A$1:A1758))</f>
        <v/>
      </c>
      <c r="B1762" s="36" t="str">
        <f>IF('Student Record'!A1759="","",'Student Record'!A1759)&amp;" "&amp;IF('Student Record'!B1759="","",'Student Record'!B1759)</f>
        <v xml:space="preserve"> </v>
      </c>
      <c r="C1762" s="35" t="str">
        <f>IF('Student Record'!C1759="","",'Student Record'!C1759)</f>
        <v/>
      </c>
      <c r="D1762" s="41" t="str">
        <f>IF('Student Record'!K1759="","",'Student Record'!K1759)</f>
        <v/>
      </c>
      <c r="E1762" s="41" t="str">
        <f>IF('Student Record'!E1759="","",'Student Record'!E1759)</f>
        <v/>
      </c>
      <c r="F1762" s="41" t="str">
        <f>IF('Student Record'!G1759="","",'Student Record'!G1759)</f>
        <v/>
      </c>
      <c r="G1762" s="41" t="str">
        <f>IF('Student Record'!H1759="","",'Student Record'!H1759)</f>
        <v/>
      </c>
      <c r="H1762" s="44" t="str">
        <f>IF('Student Record'!J1759="","",'Student Record'!J1759)</f>
        <v/>
      </c>
      <c r="I1762" s="44" t="str">
        <f>IF('Student Record'!D1759="","",'Student Record'!D1759)</f>
        <v/>
      </c>
      <c r="J1762" s="35" t="str">
        <f>IF('Student Record'!T1759="","",'Student Record'!T1759)</f>
        <v/>
      </c>
      <c r="K1762" s="35" t="str">
        <f>IF('Student Record'!V1759="","",'Student Record'!V1759)</f>
        <v/>
      </c>
      <c r="L1762" s="40" t="str">
        <f>IF('Student Record'!W1759="","",'Student Record'!W1759)</f>
        <v/>
      </c>
    </row>
    <row r="1763" spans="1:12" ht="20.100000000000001" customHeight="1" x14ac:dyDescent="0.25">
      <c r="A1763" s="39" t="str">
        <f>IF(Table1[[#This Row],[Name of Student]]="","",ROWS($A$1:A1759))</f>
        <v/>
      </c>
      <c r="B1763" s="36" t="str">
        <f>IF('Student Record'!A1760="","",'Student Record'!A1760)&amp;" "&amp;IF('Student Record'!B1760="","",'Student Record'!B1760)</f>
        <v xml:space="preserve"> </v>
      </c>
      <c r="C1763" s="35" t="str">
        <f>IF('Student Record'!C1760="","",'Student Record'!C1760)</f>
        <v/>
      </c>
      <c r="D1763" s="41" t="str">
        <f>IF('Student Record'!K1760="","",'Student Record'!K1760)</f>
        <v/>
      </c>
      <c r="E1763" s="41" t="str">
        <f>IF('Student Record'!E1760="","",'Student Record'!E1760)</f>
        <v/>
      </c>
      <c r="F1763" s="41" t="str">
        <f>IF('Student Record'!G1760="","",'Student Record'!G1760)</f>
        <v/>
      </c>
      <c r="G1763" s="41" t="str">
        <f>IF('Student Record'!H1760="","",'Student Record'!H1760)</f>
        <v/>
      </c>
      <c r="H1763" s="44" t="str">
        <f>IF('Student Record'!J1760="","",'Student Record'!J1760)</f>
        <v/>
      </c>
      <c r="I1763" s="44" t="str">
        <f>IF('Student Record'!D1760="","",'Student Record'!D1760)</f>
        <v/>
      </c>
      <c r="J1763" s="35" t="str">
        <f>IF('Student Record'!T1760="","",'Student Record'!T1760)</f>
        <v/>
      </c>
      <c r="K1763" s="35" t="str">
        <f>IF('Student Record'!V1760="","",'Student Record'!V1760)</f>
        <v/>
      </c>
      <c r="L1763" s="40" t="str">
        <f>IF('Student Record'!W1760="","",'Student Record'!W1760)</f>
        <v/>
      </c>
    </row>
    <row r="1764" spans="1:12" ht="20.100000000000001" customHeight="1" x14ac:dyDescent="0.25">
      <c r="A1764" s="39" t="str">
        <f>IF(Table1[[#This Row],[Name of Student]]="","",ROWS($A$1:A1760))</f>
        <v/>
      </c>
      <c r="B1764" s="36" t="str">
        <f>IF('Student Record'!A1761="","",'Student Record'!A1761)&amp;" "&amp;IF('Student Record'!B1761="","",'Student Record'!B1761)</f>
        <v xml:space="preserve"> </v>
      </c>
      <c r="C1764" s="35" t="str">
        <f>IF('Student Record'!C1761="","",'Student Record'!C1761)</f>
        <v/>
      </c>
      <c r="D1764" s="41" t="str">
        <f>IF('Student Record'!K1761="","",'Student Record'!K1761)</f>
        <v/>
      </c>
      <c r="E1764" s="41" t="str">
        <f>IF('Student Record'!E1761="","",'Student Record'!E1761)</f>
        <v/>
      </c>
      <c r="F1764" s="41" t="str">
        <f>IF('Student Record'!G1761="","",'Student Record'!G1761)</f>
        <v/>
      </c>
      <c r="G1764" s="41" t="str">
        <f>IF('Student Record'!H1761="","",'Student Record'!H1761)</f>
        <v/>
      </c>
      <c r="H1764" s="44" t="str">
        <f>IF('Student Record'!J1761="","",'Student Record'!J1761)</f>
        <v/>
      </c>
      <c r="I1764" s="44" t="str">
        <f>IF('Student Record'!D1761="","",'Student Record'!D1761)</f>
        <v/>
      </c>
      <c r="J1764" s="35" t="str">
        <f>IF('Student Record'!T1761="","",'Student Record'!T1761)</f>
        <v/>
      </c>
      <c r="K1764" s="35" t="str">
        <f>IF('Student Record'!V1761="","",'Student Record'!V1761)</f>
        <v/>
      </c>
      <c r="L1764" s="40" t="str">
        <f>IF('Student Record'!W1761="","",'Student Record'!W1761)</f>
        <v/>
      </c>
    </row>
    <row r="1765" spans="1:12" ht="20.100000000000001" customHeight="1" x14ac:dyDescent="0.25">
      <c r="A1765" s="39" t="str">
        <f>IF(Table1[[#This Row],[Name of Student]]="","",ROWS($A$1:A1761))</f>
        <v/>
      </c>
      <c r="B1765" s="36" t="str">
        <f>IF('Student Record'!A1762="","",'Student Record'!A1762)&amp;" "&amp;IF('Student Record'!B1762="","",'Student Record'!B1762)</f>
        <v xml:space="preserve"> </v>
      </c>
      <c r="C1765" s="35" t="str">
        <f>IF('Student Record'!C1762="","",'Student Record'!C1762)</f>
        <v/>
      </c>
      <c r="D1765" s="41" t="str">
        <f>IF('Student Record'!K1762="","",'Student Record'!K1762)</f>
        <v/>
      </c>
      <c r="E1765" s="41" t="str">
        <f>IF('Student Record'!E1762="","",'Student Record'!E1762)</f>
        <v/>
      </c>
      <c r="F1765" s="41" t="str">
        <f>IF('Student Record'!G1762="","",'Student Record'!G1762)</f>
        <v/>
      </c>
      <c r="G1765" s="41" t="str">
        <f>IF('Student Record'!H1762="","",'Student Record'!H1762)</f>
        <v/>
      </c>
      <c r="H1765" s="44" t="str">
        <f>IF('Student Record'!J1762="","",'Student Record'!J1762)</f>
        <v/>
      </c>
      <c r="I1765" s="44" t="str">
        <f>IF('Student Record'!D1762="","",'Student Record'!D1762)</f>
        <v/>
      </c>
      <c r="J1765" s="35" t="str">
        <f>IF('Student Record'!T1762="","",'Student Record'!T1762)</f>
        <v/>
      </c>
      <c r="K1765" s="35" t="str">
        <f>IF('Student Record'!V1762="","",'Student Record'!V1762)</f>
        <v/>
      </c>
      <c r="L1765" s="40" t="str">
        <f>IF('Student Record'!W1762="","",'Student Record'!W1762)</f>
        <v/>
      </c>
    </row>
    <row r="1766" spans="1:12" ht="20.100000000000001" customHeight="1" x14ac:dyDescent="0.25">
      <c r="A1766" s="39" t="str">
        <f>IF(Table1[[#This Row],[Name of Student]]="","",ROWS($A$1:A1762))</f>
        <v/>
      </c>
      <c r="B1766" s="36" t="str">
        <f>IF('Student Record'!A1763="","",'Student Record'!A1763)&amp;" "&amp;IF('Student Record'!B1763="","",'Student Record'!B1763)</f>
        <v xml:space="preserve"> </v>
      </c>
      <c r="C1766" s="35" t="str">
        <f>IF('Student Record'!C1763="","",'Student Record'!C1763)</f>
        <v/>
      </c>
      <c r="D1766" s="41" t="str">
        <f>IF('Student Record'!K1763="","",'Student Record'!K1763)</f>
        <v/>
      </c>
      <c r="E1766" s="41" t="str">
        <f>IF('Student Record'!E1763="","",'Student Record'!E1763)</f>
        <v/>
      </c>
      <c r="F1766" s="41" t="str">
        <f>IF('Student Record'!G1763="","",'Student Record'!G1763)</f>
        <v/>
      </c>
      <c r="G1766" s="41" t="str">
        <f>IF('Student Record'!H1763="","",'Student Record'!H1763)</f>
        <v/>
      </c>
      <c r="H1766" s="44" t="str">
        <f>IF('Student Record'!J1763="","",'Student Record'!J1763)</f>
        <v/>
      </c>
      <c r="I1766" s="44" t="str">
        <f>IF('Student Record'!D1763="","",'Student Record'!D1763)</f>
        <v/>
      </c>
      <c r="J1766" s="35" t="str">
        <f>IF('Student Record'!T1763="","",'Student Record'!T1763)</f>
        <v/>
      </c>
      <c r="K1766" s="35" t="str">
        <f>IF('Student Record'!V1763="","",'Student Record'!V1763)</f>
        <v/>
      </c>
      <c r="L1766" s="40" t="str">
        <f>IF('Student Record'!W1763="","",'Student Record'!W1763)</f>
        <v/>
      </c>
    </row>
    <row r="1767" spans="1:12" ht="20.100000000000001" customHeight="1" x14ac:dyDescent="0.25">
      <c r="A1767" s="39" t="str">
        <f>IF(Table1[[#This Row],[Name of Student]]="","",ROWS($A$1:A1763))</f>
        <v/>
      </c>
      <c r="B1767" s="36" t="str">
        <f>IF('Student Record'!A1764="","",'Student Record'!A1764)&amp;" "&amp;IF('Student Record'!B1764="","",'Student Record'!B1764)</f>
        <v xml:space="preserve"> </v>
      </c>
      <c r="C1767" s="35" t="str">
        <f>IF('Student Record'!C1764="","",'Student Record'!C1764)</f>
        <v/>
      </c>
      <c r="D1767" s="41" t="str">
        <f>IF('Student Record'!K1764="","",'Student Record'!K1764)</f>
        <v/>
      </c>
      <c r="E1767" s="41" t="str">
        <f>IF('Student Record'!E1764="","",'Student Record'!E1764)</f>
        <v/>
      </c>
      <c r="F1767" s="41" t="str">
        <f>IF('Student Record'!G1764="","",'Student Record'!G1764)</f>
        <v/>
      </c>
      <c r="G1767" s="41" t="str">
        <f>IF('Student Record'!H1764="","",'Student Record'!H1764)</f>
        <v/>
      </c>
      <c r="H1767" s="44" t="str">
        <f>IF('Student Record'!J1764="","",'Student Record'!J1764)</f>
        <v/>
      </c>
      <c r="I1767" s="44" t="str">
        <f>IF('Student Record'!D1764="","",'Student Record'!D1764)</f>
        <v/>
      </c>
      <c r="J1767" s="35" t="str">
        <f>IF('Student Record'!T1764="","",'Student Record'!T1764)</f>
        <v/>
      </c>
      <c r="K1767" s="35" t="str">
        <f>IF('Student Record'!V1764="","",'Student Record'!V1764)</f>
        <v/>
      </c>
      <c r="L1767" s="40" t="str">
        <f>IF('Student Record'!W1764="","",'Student Record'!W1764)</f>
        <v/>
      </c>
    </row>
    <row r="1768" spans="1:12" ht="20.100000000000001" customHeight="1" x14ac:dyDescent="0.25">
      <c r="A1768" s="39" t="str">
        <f>IF(Table1[[#This Row],[Name of Student]]="","",ROWS($A$1:A1764))</f>
        <v/>
      </c>
      <c r="B1768" s="36" t="str">
        <f>IF('Student Record'!A1765="","",'Student Record'!A1765)&amp;" "&amp;IF('Student Record'!B1765="","",'Student Record'!B1765)</f>
        <v xml:space="preserve"> </v>
      </c>
      <c r="C1768" s="35" t="str">
        <f>IF('Student Record'!C1765="","",'Student Record'!C1765)</f>
        <v/>
      </c>
      <c r="D1768" s="41" t="str">
        <f>IF('Student Record'!K1765="","",'Student Record'!K1765)</f>
        <v/>
      </c>
      <c r="E1768" s="41" t="str">
        <f>IF('Student Record'!E1765="","",'Student Record'!E1765)</f>
        <v/>
      </c>
      <c r="F1768" s="41" t="str">
        <f>IF('Student Record'!G1765="","",'Student Record'!G1765)</f>
        <v/>
      </c>
      <c r="G1768" s="41" t="str">
        <f>IF('Student Record'!H1765="","",'Student Record'!H1765)</f>
        <v/>
      </c>
      <c r="H1768" s="44" t="str">
        <f>IF('Student Record'!J1765="","",'Student Record'!J1765)</f>
        <v/>
      </c>
      <c r="I1768" s="44" t="str">
        <f>IF('Student Record'!D1765="","",'Student Record'!D1765)</f>
        <v/>
      </c>
      <c r="J1768" s="35" t="str">
        <f>IF('Student Record'!T1765="","",'Student Record'!T1765)</f>
        <v/>
      </c>
      <c r="K1768" s="35" t="str">
        <f>IF('Student Record'!V1765="","",'Student Record'!V1765)</f>
        <v/>
      </c>
      <c r="L1768" s="40" t="str">
        <f>IF('Student Record'!W1765="","",'Student Record'!W1765)</f>
        <v/>
      </c>
    </row>
    <row r="1769" spans="1:12" ht="20.100000000000001" customHeight="1" x14ac:dyDescent="0.25">
      <c r="A1769" s="39" t="str">
        <f>IF(Table1[[#This Row],[Name of Student]]="","",ROWS($A$1:A1765))</f>
        <v/>
      </c>
      <c r="B1769" s="36" t="str">
        <f>IF('Student Record'!A1766="","",'Student Record'!A1766)&amp;" "&amp;IF('Student Record'!B1766="","",'Student Record'!B1766)</f>
        <v xml:space="preserve"> </v>
      </c>
      <c r="C1769" s="35" t="str">
        <f>IF('Student Record'!C1766="","",'Student Record'!C1766)</f>
        <v/>
      </c>
      <c r="D1769" s="41" t="str">
        <f>IF('Student Record'!K1766="","",'Student Record'!K1766)</f>
        <v/>
      </c>
      <c r="E1769" s="41" t="str">
        <f>IF('Student Record'!E1766="","",'Student Record'!E1766)</f>
        <v/>
      </c>
      <c r="F1769" s="41" t="str">
        <f>IF('Student Record'!G1766="","",'Student Record'!G1766)</f>
        <v/>
      </c>
      <c r="G1769" s="41" t="str">
        <f>IF('Student Record'!H1766="","",'Student Record'!H1766)</f>
        <v/>
      </c>
      <c r="H1769" s="44" t="str">
        <f>IF('Student Record'!J1766="","",'Student Record'!J1766)</f>
        <v/>
      </c>
      <c r="I1769" s="44" t="str">
        <f>IF('Student Record'!D1766="","",'Student Record'!D1766)</f>
        <v/>
      </c>
      <c r="J1769" s="35" t="str">
        <f>IF('Student Record'!T1766="","",'Student Record'!T1766)</f>
        <v/>
      </c>
      <c r="K1769" s="35" t="str">
        <f>IF('Student Record'!V1766="","",'Student Record'!V1766)</f>
        <v/>
      </c>
      <c r="L1769" s="40" t="str">
        <f>IF('Student Record'!W1766="","",'Student Record'!W1766)</f>
        <v/>
      </c>
    </row>
    <row r="1770" spans="1:12" ht="20.100000000000001" customHeight="1" x14ac:dyDescent="0.25">
      <c r="A1770" s="39" t="str">
        <f>IF(Table1[[#This Row],[Name of Student]]="","",ROWS($A$1:A1766))</f>
        <v/>
      </c>
      <c r="B1770" s="36" t="str">
        <f>IF('Student Record'!A1767="","",'Student Record'!A1767)&amp;" "&amp;IF('Student Record'!B1767="","",'Student Record'!B1767)</f>
        <v xml:space="preserve"> </v>
      </c>
      <c r="C1770" s="35" t="str">
        <f>IF('Student Record'!C1767="","",'Student Record'!C1767)</f>
        <v/>
      </c>
      <c r="D1770" s="41" t="str">
        <f>IF('Student Record'!K1767="","",'Student Record'!K1767)</f>
        <v/>
      </c>
      <c r="E1770" s="41" t="str">
        <f>IF('Student Record'!E1767="","",'Student Record'!E1767)</f>
        <v/>
      </c>
      <c r="F1770" s="41" t="str">
        <f>IF('Student Record'!G1767="","",'Student Record'!G1767)</f>
        <v/>
      </c>
      <c r="G1770" s="41" t="str">
        <f>IF('Student Record'!H1767="","",'Student Record'!H1767)</f>
        <v/>
      </c>
      <c r="H1770" s="44" t="str">
        <f>IF('Student Record'!J1767="","",'Student Record'!J1767)</f>
        <v/>
      </c>
      <c r="I1770" s="44" t="str">
        <f>IF('Student Record'!D1767="","",'Student Record'!D1767)</f>
        <v/>
      </c>
      <c r="J1770" s="35" t="str">
        <f>IF('Student Record'!T1767="","",'Student Record'!T1767)</f>
        <v/>
      </c>
      <c r="K1770" s="35" t="str">
        <f>IF('Student Record'!V1767="","",'Student Record'!V1767)</f>
        <v/>
      </c>
      <c r="L1770" s="40" t="str">
        <f>IF('Student Record'!W1767="","",'Student Record'!W1767)</f>
        <v/>
      </c>
    </row>
    <row r="1771" spans="1:12" ht="20.100000000000001" customHeight="1" x14ac:dyDescent="0.25">
      <c r="A1771" s="39" t="str">
        <f>IF(Table1[[#This Row],[Name of Student]]="","",ROWS($A$1:A1767))</f>
        <v/>
      </c>
      <c r="B1771" s="36" t="str">
        <f>IF('Student Record'!A1768="","",'Student Record'!A1768)&amp;" "&amp;IF('Student Record'!B1768="","",'Student Record'!B1768)</f>
        <v xml:space="preserve"> </v>
      </c>
      <c r="C1771" s="35" t="str">
        <f>IF('Student Record'!C1768="","",'Student Record'!C1768)</f>
        <v/>
      </c>
      <c r="D1771" s="41" t="str">
        <f>IF('Student Record'!K1768="","",'Student Record'!K1768)</f>
        <v/>
      </c>
      <c r="E1771" s="41" t="str">
        <f>IF('Student Record'!E1768="","",'Student Record'!E1768)</f>
        <v/>
      </c>
      <c r="F1771" s="41" t="str">
        <f>IF('Student Record'!G1768="","",'Student Record'!G1768)</f>
        <v/>
      </c>
      <c r="G1771" s="41" t="str">
        <f>IF('Student Record'!H1768="","",'Student Record'!H1768)</f>
        <v/>
      </c>
      <c r="H1771" s="44" t="str">
        <f>IF('Student Record'!J1768="","",'Student Record'!J1768)</f>
        <v/>
      </c>
      <c r="I1771" s="44" t="str">
        <f>IF('Student Record'!D1768="","",'Student Record'!D1768)</f>
        <v/>
      </c>
      <c r="J1771" s="35" t="str">
        <f>IF('Student Record'!T1768="","",'Student Record'!T1768)</f>
        <v/>
      </c>
      <c r="K1771" s="35" t="str">
        <f>IF('Student Record'!V1768="","",'Student Record'!V1768)</f>
        <v/>
      </c>
      <c r="L1771" s="40" t="str">
        <f>IF('Student Record'!W1768="","",'Student Record'!W1768)</f>
        <v/>
      </c>
    </row>
    <row r="1772" spans="1:12" ht="20.100000000000001" customHeight="1" x14ac:dyDescent="0.25">
      <c r="A1772" s="39" t="str">
        <f>IF(Table1[[#This Row],[Name of Student]]="","",ROWS($A$1:A1768))</f>
        <v/>
      </c>
      <c r="B1772" s="36" t="str">
        <f>IF('Student Record'!A1769="","",'Student Record'!A1769)&amp;" "&amp;IF('Student Record'!B1769="","",'Student Record'!B1769)</f>
        <v xml:space="preserve"> </v>
      </c>
      <c r="C1772" s="35" t="str">
        <f>IF('Student Record'!C1769="","",'Student Record'!C1769)</f>
        <v/>
      </c>
      <c r="D1772" s="41" t="str">
        <f>IF('Student Record'!K1769="","",'Student Record'!K1769)</f>
        <v/>
      </c>
      <c r="E1772" s="41" t="str">
        <f>IF('Student Record'!E1769="","",'Student Record'!E1769)</f>
        <v/>
      </c>
      <c r="F1772" s="41" t="str">
        <f>IF('Student Record'!G1769="","",'Student Record'!G1769)</f>
        <v/>
      </c>
      <c r="G1772" s="41" t="str">
        <f>IF('Student Record'!H1769="","",'Student Record'!H1769)</f>
        <v/>
      </c>
      <c r="H1772" s="44" t="str">
        <f>IF('Student Record'!J1769="","",'Student Record'!J1769)</f>
        <v/>
      </c>
      <c r="I1772" s="44" t="str">
        <f>IF('Student Record'!D1769="","",'Student Record'!D1769)</f>
        <v/>
      </c>
      <c r="J1772" s="35" t="str">
        <f>IF('Student Record'!T1769="","",'Student Record'!T1769)</f>
        <v/>
      </c>
      <c r="K1772" s="35" t="str">
        <f>IF('Student Record'!V1769="","",'Student Record'!V1769)</f>
        <v/>
      </c>
      <c r="L1772" s="40" t="str">
        <f>IF('Student Record'!W1769="","",'Student Record'!W1769)</f>
        <v/>
      </c>
    </row>
    <row r="1773" spans="1:12" ht="20.100000000000001" customHeight="1" x14ac:dyDescent="0.25">
      <c r="A1773" s="39" t="str">
        <f>IF(Table1[[#This Row],[Name of Student]]="","",ROWS($A$1:A1769))</f>
        <v/>
      </c>
      <c r="B1773" s="36" t="str">
        <f>IF('Student Record'!A1770="","",'Student Record'!A1770)&amp;" "&amp;IF('Student Record'!B1770="","",'Student Record'!B1770)</f>
        <v xml:space="preserve"> </v>
      </c>
      <c r="C1773" s="35" t="str">
        <f>IF('Student Record'!C1770="","",'Student Record'!C1770)</f>
        <v/>
      </c>
      <c r="D1773" s="41" t="str">
        <f>IF('Student Record'!K1770="","",'Student Record'!K1770)</f>
        <v/>
      </c>
      <c r="E1773" s="41" t="str">
        <f>IF('Student Record'!E1770="","",'Student Record'!E1770)</f>
        <v/>
      </c>
      <c r="F1773" s="41" t="str">
        <f>IF('Student Record'!G1770="","",'Student Record'!G1770)</f>
        <v/>
      </c>
      <c r="G1773" s="41" t="str">
        <f>IF('Student Record'!H1770="","",'Student Record'!H1770)</f>
        <v/>
      </c>
      <c r="H1773" s="44" t="str">
        <f>IF('Student Record'!J1770="","",'Student Record'!J1770)</f>
        <v/>
      </c>
      <c r="I1773" s="44" t="str">
        <f>IF('Student Record'!D1770="","",'Student Record'!D1770)</f>
        <v/>
      </c>
      <c r="J1773" s="35" t="str">
        <f>IF('Student Record'!T1770="","",'Student Record'!T1770)</f>
        <v/>
      </c>
      <c r="K1773" s="35" t="str">
        <f>IF('Student Record'!V1770="","",'Student Record'!V1770)</f>
        <v/>
      </c>
      <c r="L1773" s="40" t="str">
        <f>IF('Student Record'!W1770="","",'Student Record'!W1770)</f>
        <v/>
      </c>
    </row>
    <row r="1774" spans="1:12" ht="20.100000000000001" customHeight="1" x14ac:dyDescent="0.25">
      <c r="A1774" s="39" t="str">
        <f>IF(Table1[[#This Row],[Name of Student]]="","",ROWS($A$1:A1770))</f>
        <v/>
      </c>
      <c r="B1774" s="36" t="str">
        <f>IF('Student Record'!A1771="","",'Student Record'!A1771)&amp;" "&amp;IF('Student Record'!B1771="","",'Student Record'!B1771)</f>
        <v xml:space="preserve"> </v>
      </c>
      <c r="C1774" s="35" t="str">
        <f>IF('Student Record'!C1771="","",'Student Record'!C1771)</f>
        <v/>
      </c>
      <c r="D1774" s="41" t="str">
        <f>IF('Student Record'!K1771="","",'Student Record'!K1771)</f>
        <v/>
      </c>
      <c r="E1774" s="41" t="str">
        <f>IF('Student Record'!E1771="","",'Student Record'!E1771)</f>
        <v/>
      </c>
      <c r="F1774" s="41" t="str">
        <f>IF('Student Record'!G1771="","",'Student Record'!G1771)</f>
        <v/>
      </c>
      <c r="G1774" s="41" t="str">
        <f>IF('Student Record'!H1771="","",'Student Record'!H1771)</f>
        <v/>
      </c>
      <c r="H1774" s="44" t="str">
        <f>IF('Student Record'!J1771="","",'Student Record'!J1771)</f>
        <v/>
      </c>
      <c r="I1774" s="44" t="str">
        <f>IF('Student Record'!D1771="","",'Student Record'!D1771)</f>
        <v/>
      </c>
      <c r="J1774" s="35" t="str">
        <f>IF('Student Record'!T1771="","",'Student Record'!T1771)</f>
        <v/>
      </c>
      <c r="K1774" s="35" t="str">
        <f>IF('Student Record'!V1771="","",'Student Record'!V1771)</f>
        <v/>
      </c>
      <c r="L1774" s="40" t="str">
        <f>IF('Student Record'!W1771="","",'Student Record'!W1771)</f>
        <v/>
      </c>
    </row>
    <row r="1775" spans="1:12" ht="20.100000000000001" customHeight="1" x14ac:dyDescent="0.25">
      <c r="A1775" s="39" t="str">
        <f>IF(Table1[[#This Row],[Name of Student]]="","",ROWS($A$1:A1771))</f>
        <v/>
      </c>
      <c r="B1775" s="36" t="str">
        <f>IF('Student Record'!A1772="","",'Student Record'!A1772)&amp;" "&amp;IF('Student Record'!B1772="","",'Student Record'!B1772)</f>
        <v xml:space="preserve"> </v>
      </c>
      <c r="C1775" s="35" t="str">
        <f>IF('Student Record'!C1772="","",'Student Record'!C1772)</f>
        <v/>
      </c>
      <c r="D1775" s="41" t="str">
        <f>IF('Student Record'!K1772="","",'Student Record'!K1772)</f>
        <v/>
      </c>
      <c r="E1775" s="41" t="str">
        <f>IF('Student Record'!E1772="","",'Student Record'!E1772)</f>
        <v/>
      </c>
      <c r="F1775" s="41" t="str">
        <f>IF('Student Record'!G1772="","",'Student Record'!G1772)</f>
        <v/>
      </c>
      <c r="G1775" s="41" t="str">
        <f>IF('Student Record'!H1772="","",'Student Record'!H1772)</f>
        <v/>
      </c>
      <c r="H1775" s="44" t="str">
        <f>IF('Student Record'!J1772="","",'Student Record'!J1772)</f>
        <v/>
      </c>
      <c r="I1775" s="44" t="str">
        <f>IF('Student Record'!D1772="","",'Student Record'!D1772)</f>
        <v/>
      </c>
      <c r="J1775" s="35" t="str">
        <f>IF('Student Record'!T1772="","",'Student Record'!T1772)</f>
        <v/>
      </c>
      <c r="K1775" s="35" t="str">
        <f>IF('Student Record'!V1772="","",'Student Record'!V1772)</f>
        <v/>
      </c>
      <c r="L1775" s="40" t="str">
        <f>IF('Student Record'!W1772="","",'Student Record'!W1772)</f>
        <v/>
      </c>
    </row>
    <row r="1776" spans="1:12" ht="20.100000000000001" customHeight="1" x14ac:dyDescent="0.25">
      <c r="A1776" s="39" t="str">
        <f>IF(Table1[[#This Row],[Name of Student]]="","",ROWS($A$1:A1772))</f>
        <v/>
      </c>
      <c r="B1776" s="36" t="str">
        <f>IF('Student Record'!A1773="","",'Student Record'!A1773)&amp;" "&amp;IF('Student Record'!B1773="","",'Student Record'!B1773)</f>
        <v xml:space="preserve"> </v>
      </c>
      <c r="C1776" s="35" t="str">
        <f>IF('Student Record'!C1773="","",'Student Record'!C1773)</f>
        <v/>
      </c>
      <c r="D1776" s="41" t="str">
        <f>IF('Student Record'!K1773="","",'Student Record'!K1773)</f>
        <v/>
      </c>
      <c r="E1776" s="41" t="str">
        <f>IF('Student Record'!E1773="","",'Student Record'!E1773)</f>
        <v/>
      </c>
      <c r="F1776" s="41" t="str">
        <f>IF('Student Record'!G1773="","",'Student Record'!G1773)</f>
        <v/>
      </c>
      <c r="G1776" s="41" t="str">
        <f>IF('Student Record'!H1773="","",'Student Record'!H1773)</f>
        <v/>
      </c>
      <c r="H1776" s="44" t="str">
        <f>IF('Student Record'!J1773="","",'Student Record'!J1773)</f>
        <v/>
      </c>
      <c r="I1776" s="44" t="str">
        <f>IF('Student Record'!D1773="","",'Student Record'!D1773)</f>
        <v/>
      </c>
      <c r="J1776" s="35" t="str">
        <f>IF('Student Record'!T1773="","",'Student Record'!T1773)</f>
        <v/>
      </c>
      <c r="K1776" s="35" t="str">
        <f>IF('Student Record'!V1773="","",'Student Record'!V1773)</f>
        <v/>
      </c>
      <c r="L1776" s="40" t="str">
        <f>IF('Student Record'!W1773="","",'Student Record'!W1773)</f>
        <v/>
      </c>
    </row>
    <row r="1777" spans="1:12" ht="20.100000000000001" customHeight="1" x14ac:dyDescent="0.25">
      <c r="A1777" s="39" t="str">
        <f>IF(Table1[[#This Row],[Name of Student]]="","",ROWS($A$1:A1773))</f>
        <v/>
      </c>
      <c r="B1777" s="36" t="str">
        <f>IF('Student Record'!A1774="","",'Student Record'!A1774)&amp;" "&amp;IF('Student Record'!B1774="","",'Student Record'!B1774)</f>
        <v xml:space="preserve"> </v>
      </c>
      <c r="C1777" s="35" t="str">
        <f>IF('Student Record'!C1774="","",'Student Record'!C1774)</f>
        <v/>
      </c>
      <c r="D1777" s="41" t="str">
        <f>IF('Student Record'!K1774="","",'Student Record'!K1774)</f>
        <v/>
      </c>
      <c r="E1777" s="41" t="str">
        <f>IF('Student Record'!E1774="","",'Student Record'!E1774)</f>
        <v/>
      </c>
      <c r="F1777" s="41" t="str">
        <f>IF('Student Record'!G1774="","",'Student Record'!G1774)</f>
        <v/>
      </c>
      <c r="G1777" s="41" t="str">
        <f>IF('Student Record'!H1774="","",'Student Record'!H1774)</f>
        <v/>
      </c>
      <c r="H1777" s="44" t="str">
        <f>IF('Student Record'!J1774="","",'Student Record'!J1774)</f>
        <v/>
      </c>
      <c r="I1777" s="44" t="str">
        <f>IF('Student Record'!D1774="","",'Student Record'!D1774)</f>
        <v/>
      </c>
      <c r="J1777" s="35" t="str">
        <f>IF('Student Record'!T1774="","",'Student Record'!T1774)</f>
        <v/>
      </c>
      <c r="K1777" s="35" t="str">
        <f>IF('Student Record'!V1774="","",'Student Record'!V1774)</f>
        <v/>
      </c>
      <c r="L1777" s="40" t="str">
        <f>IF('Student Record'!W1774="","",'Student Record'!W1774)</f>
        <v/>
      </c>
    </row>
    <row r="1778" spans="1:12" ht="20.100000000000001" customHeight="1" x14ac:dyDescent="0.25">
      <c r="A1778" s="39" t="str">
        <f>IF(Table1[[#This Row],[Name of Student]]="","",ROWS($A$1:A1774))</f>
        <v/>
      </c>
      <c r="B1778" s="36" t="str">
        <f>IF('Student Record'!A1775="","",'Student Record'!A1775)&amp;" "&amp;IF('Student Record'!B1775="","",'Student Record'!B1775)</f>
        <v xml:space="preserve"> </v>
      </c>
      <c r="C1778" s="35" t="str">
        <f>IF('Student Record'!C1775="","",'Student Record'!C1775)</f>
        <v/>
      </c>
      <c r="D1778" s="41" t="str">
        <f>IF('Student Record'!K1775="","",'Student Record'!K1775)</f>
        <v/>
      </c>
      <c r="E1778" s="41" t="str">
        <f>IF('Student Record'!E1775="","",'Student Record'!E1775)</f>
        <v/>
      </c>
      <c r="F1778" s="41" t="str">
        <f>IF('Student Record'!G1775="","",'Student Record'!G1775)</f>
        <v/>
      </c>
      <c r="G1778" s="41" t="str">
        <f>IF('Student Record'!H1775="","",'Student Record'!H1775)</f>
        <v/>
      </c>
      <c r="H1778" s="44" t="str">
        <f>IF('Student Record'!J1775="","",'Student Record'!J1775)</f>
        <v/>
      </c>
      <c r="I1778" s="44" t="str">
        <f>IF('Student Record'!D1775="","",'Student Record'!D1775)</f>
        <v/>
      </c>
      <c r="J1778" s="35" t="str">
        <f>IF('Student Record'!T1775="","",'Student Record'!T1775)</f>
        <v/>
      </c>
      <c r="K1778" s="35" t="str">
        <f>IF('Student Record'!V1775="","",'Student Record'!V1775)</f>
        <v/>
      </c>
      <c r="L1778" s="40" t="str">
        <f>IF('Student Record'!W1775="","",'Student Record'!W1775)</f>
        <v/>
      </c>
    </row>
    <row r="1779" spans="1:12" ht="20.100000000000001" customHeight="1" x14ac:dyDescent="0.25">
      <c r="A1779" s="39" t="str">
        <f>IF(Table1[[#This Row],[Name of Student]]="","",ROWS($A$1:A1775))</f>
        <v/>
      </c>
      <c r="B1779" s="36" t="str">
        <f>IF('Student Record'!A1776="","",'Student Record'!A1776)&amp;" "&amp;IF('Student Record'!B1776="","",'Student Record'!B1776)</f>
        <v xml:space="preserve"> </v>
      </c>
      <c r="C1779" s="35" t="str">
        <f>IF('Student Record'!C1776="","",'Student Record'!C1776)</f>
        <v/>
      </c>
      <c r="D1779" s="41" t="str">
        <f>IF('Student Record'!K1776="","",'Student Record'!K1776)</f>
        <v/>
      </c>
      <c r="E1779" s="41" t="str">
        <f>IF('Student Record'!E1776="","",'Student Record'!E1776)</f>
        <v/>
      </c>
      <c r="F1779" s="41" t="str">
        <f>IF('Student Record'!G1776="","",'Student Record'!G1776)</f>
        <v/>
      </c>
      <c r="G1779" s="41" t="str">
        <f>IF('Student Record'!H1776="","",'Student Record'!H1776)</f>
        <v/>
      </c>
      <c r="H1779" s="44" t="str">
        <f>IF('Student Record'!J1776="","",'Student Record'!J1776)</f>
        <v/>
      </c>
      <c r="I1779" s="44" t="str">
        <f>IF('Student Record'!D1776="","",'Student Record'!D1776)</f>
        <v/>
      </c>
      <c r="J1779" s="35" t="str">
        <f>IF('Student Record'!T1776="","",'Student Record'!T1776)</f>
        <v/>
      </c>
      <c r="K1779" s="35" t="str">
        <f>IF('Student Record'!V1776="","",'Student Record'!V1776)</f>
        <v/>
      </c>
      <c r="L1779" s="40" t="str">
        <f>IF('Student Record'!W1776="","",'Student Record'!W1776)</f>
        <v/>
      </c>
    </row>
    <row r="1780" spans="1:12" ht="20.100000000000001" customHeight="1" x14ac:dyDescent="0.25">
      <c r="A1780" s="39" t="str">
        <f>IF(Table1[[#This Row],[Name of Student]]="","",ROWS($A$1:A1776))</f>
        <v/>
      </c>
      <c r="B1780" s="36" t="str">
        <f>IF('Student Record'!A1777="","",'Student Record'!A1777)&amp;" "&amp;IF('Student Record'!B1777="","",'Student Record'!B1777)</f>
        <v xml:space="preserve"> </v>
      </c>
      <c r="C1780" s="35" t="str">
        <f>IF('Student Record'!C1777="","",'Student Record'!C1777)</f>
        <v/>
      </c>
      <c r="D1780" s="41" t="str">
        <f>IF('Student Record'!K1777="","",'Student Record'!K1777)</f>
        <v/>
      </c>
      <c r="E1780" s="41" t="str">
        <f>IF('Student Record'!E1777="","",'Student Record'!E1777)</f>
        <v/>
      </c>
      <c r="F1780" s="41" t="str">
        <f>IF('Student Record'!G1777="","",'Student Record'!G1777)</f>
        <v/>
      </c>
      <c r="G1780" s="41" t="str">
        <f>IF('Student Record'!H1777="","",'Student Record'!H1777)</f>
        <v/>
      </c>
      <c r="H1780" s="44" t="str">
        <f>IF('Student Record'!J1777="","",'Student Record'!J1777)</f>
        <v/>
      </c>
      <c r="I1780" s="44" t="str">
        <f>IF('Student Record'!D1777="","",'Student Record'!D1777)</f>
        <v/>
      </c>
      <c r="J1780" s="35" t="str">
        <f>IF('Student Record'!T1777="","",'Student Record'!T1777)</f>
        <v/>
      </c>
      <c r="K1780" s="35" t="str">
        <f>IF('Student Record'!V1777="","",'Student Record'!V1777)</f>
        <v/>
      </c>
      <c r="L1780" s="40" t="str">
        <f>IF('Student Record'!W1777="","",'Student Record'!W1777)</f>
        <v/>
      </c>
    </row>
    <row r="1781" spans="1:12" ht="20.100000000000001" customHeight="1" x14ac:dyDescent="0.25">
      <c r="A1781" s="39" t="str">
        <f>IF(Table1[[#This Row],[Name of Student]]="","",ROWS($A$1:A1777))</f>
        <v/>
      </c>
      <c r="B1781" s="36" t="str">
        <f>IF('Student Record'!A1778="","",'Student Record'!A1778)&amp;" "&amp;IF('Student Record'!B1778="","",'Student Record'!B1778)</f>
        <v xml:space="preserve"> </v>
      </c>
      <c r="C1781" s="35" t="str">
        <f>IF('Student Record'!C1778="","",'Student Record'!C1778)</f>
        <v/>
      </c>
      <c r="D1781" s="41" t="str">
        <f>IF('Student Record'!K1778="","",'Student Record'!K1778)</f>
        <v/>
      </c>
      <c r="E1781" s="41" t="str">
        <f>IF('Student Record'!E1778="","",'Student Record'!E1778)</f>
        <v/>
      </c>
      <c r="F1781" s="41" t="str">
        <f>IF('Student Record'!G1778="","",'Student Record'!G1778)</f>
        <v/>
      </c>
      <c r="G1781" s="41" t="str">
        <f>IF('Student Record'!H1778="","",'Student Record'!H1778)</f>
        <v/>
      </c>
      <c r="H1781" s="44" t="str">
        <f>IF('Student Record'!J1778="","",'Student Record'!J1778)</f>
        <v/>
      </c>
      <c r="I1781" s="44" t="str">
        <f>IF('Student Record'!D1778="","",'Student Record'!D1778)</f>
        <v/>
      </c>
      <c r="J1781" s="35" t="str">
        <f>IF('Student Record'!T1778="","",'Student Record'!T1778)</f>
        <v/>
      </c>
      <c r="K1781" s="35" t="str">
        <f>IF('Student Record'!V1778="","",'Student Record'!V1778)</f>
        <v/>
      </c>
      <c r="L1781" s="40" t="str">
        <f>IF('Student Record'!W1778="","",'Student Record'!W1778)</f>
        <v/>
      </c>
    </row>
    <row r="1782" spans="1:12" ht="20.100000000000001" customHeight="1" x14ac:dyDescent="0.25">
      <c r="A1782" s="39" t="str">
        <f>IF(Table1[[#This Row],[Name of Student]]="","",ROWS($A$1:A1778))</f>
        <v/>
      </c>
      <c r="B1782" s="36" t="str">
        <f>IF('Student Record'!A1779="","",'Student Record'!A1779)&amp;" "&amp;IF('Student Record'!B1779="","",'Student Record'!B1779)</f>
        <v xml:space="preserve"> </v>
      </c>
      <c r="C1782" s="35" t="str">
        <f>IF('Student Record'!C1779="","",'Student Record'!C1779)</f>
        <v/>
      </c>
      <c r="D1782" s="41" t="str">
        <f>IF('Student Record'!K1779="","",'Student Record'!K1779)</f>
        <v/>
      </c>
      <c r="E1782" s="41" t="str">
        <f>IF('Student Record'!E1779="","",'Student Record'!E1779)</f>
        <v/>
      </c>
      <c r="F1782" s="41" t="str">
        <f>IF('Student Record'!G1779="","",'Student Record'!G1779)</f>
        <v/>
      </c>
      <c r="G1782" s="41" t="str">
        <f>IF('Student Record'!H1779="","",'Student Record'!H1779)</f>
        <v/>
      </c>
      <c r="H1782" s="44" t="str">
        <f>IF('Student Record'!J1779="","",'Student Record'!J1779)</f>
        <v/>
      </c>
      <c r="I1782" s="44" t="str">
        <f>IF('Student Record'!D1779="","",'Student Record'!D1779)</f>
        <v/>
      </c>
      <c r="J1782" s="35" t="str">
        <f>IF('Student Record'!T1779="","",'Student Record'!T1779)</f>
        <v/>
      </c>
      <c r="K1782" s="35" t="str">
        <f>IF('Student Record'!V1779="","",'Student Record'!V1779)</f>
        <v/>
      </c>
      <c r="L1782" s="40" t="str">
        <f>IF('Student Record'!W1779="","",'Student Record'!W1779)</f>
        <v/>
      </c>
    </row>
    <row r="1783" spans="1:12" ht="20.100000000000001" customHeight="1" x14ac:dyDescent="0.25">
      <c r="A1783" s="39" t="str">
        <f>IF(Table1[[#This Row],[Name of Student]]="","",ROWS($A$1:A1779))</f>
        <v/>
      </c>
      <c r="B1783" s="36" t="str">
        <f>IF('Student Record'!A1780="","",'Student Record'!A1780)&amp;" "&amp;IF('Student Record'!B1780="","",'Student Record'!B1780)</f>
        <v xml:space="preserve"> </v>
      </c>
      <c r="C1783" s="35" t="str">
        <f>IF('Student Record'!C1780="","",'Student Record'!C1780)</f>
        <v/>
      </c>
      <c r="D1783" s="41" t="str">
        <f>IF('Student Record'!K1780="","",'Student Record'!K1780)</f>
        <v/>
      </c>
      <c r="E1783" s="41" t="str">
        <f>IF('Student Record'!E1780="","",'Student Record'!E1780)</f>
        <v/>
      </c>
      <c r="F1783" s="41" t="str">
        <f>IF('Student Record'!G1780="","",'Student Record'!G1780)</f>
        <v/>
      </c>
      <c r="G1783" s="41" t="str">
        <f>IF('Student Record'!H1780="","",'Student Record'!H1780)</f>
        <v/>
      </c>
      <c r="H1783" s="44" t="str">
        <f>IF('Student Record'!J1780="","",'Student Record'!J1780)</f>
        <v/>
      </c>
      <c r="I1783" s="44" t="str">
        <f>IF('Student Record'!D1780="","",'Student Record'!D1780)</f>
        <v/>
      </c>
      <c r="J1783" s="35" t="str">
        <f>IF('Student Record'!T1780="","",'Student Record'!T1780)</f>
        <v/>
      </c>
      <c r="K1783" s="35" t="str">
        <f>IF('Student Record'!V1780="","",'Student Record'!V1780)</f>
        <v/>
      </c>
      <c r="L1783" s="40" t="str">
        <f>IF('Student Record'!W1780="","",'Student Record'!W1780)</f>
        <v/>
      </c>
    </row>
    <row r="1784" spans="1:12" ht="20.100000000000001" customHeight="1" x14ac:dyDescent="0.25">
      <c r="A1784" s="39" t="str">
        <f>IF(Table1[[#This Row],[Name of Student]]="","",ROWS($A$1:A1780))</f>
        <v/>
      </c>
      <c r="B1784" s="36" t="str">
        <f>IF('Student Record'!A1781="","",'Student Record'!A1781)&amp;" "&amp;IF('Student Record'!B1781="","",'Student Record'!B1781)</f>
        <v xml:space="preserve"> </v>
      </c>
      <c r="C1784" s="35" t="str">
        <f>IF('Student Record'!C1781="","",'Student Record'!C1781)</f>
        <v/>
      </c>
      <c r="D1784" s="41" t="str">
        <f>IF('Student Record'!K1781="","",'Student Record'!K1781)</f>
        <v/>
      </c>
      <c r="E1784" s="41" t="str">
        <f>IF('Student Record'!E1781="","",'Student Record'!E1781)</f>
        <v/>
      </c>
      <c r="F1784" s="41" t="str">
        <f>IF('Student Record'!G1781="","",'Student Record'!G1781)</f>
        <v/>
      </c>
      <c r="G1784" s="41" t="str">
        <f>IF('Student Record'!H1781="","",'Student Record'!H1781)</f>
        <v/>
      </c>
      <c r="H1784" s="44" t="str">
        <f>IF('Student Record'!J1781="","",'Student Record'!J1781)</f>
        <v/>
      </c>
      <c r="I1784" s="44" t="str">
        <f>IF('Student Record'!D1781="","",'Student Record'!D1781)</f>
        <v/>
      </c>
      <c r="J1784" s="35" t="str">
        <f>IF('Student Record'!T1781="","",'Student Record'!T1781)</f>
        <v/>
      </c>
      <c r="K1784" s="35" t="str">
        <f>IF('Student Record'!V1781="","",'Student Record'!V1781)</f>
        <v/>
      </c>
      <c r="L1784" s="40" t="str">
        <f>IF('Student Record'!W1781="","",'Student Record'!W1781)</f>
        <v/>
      </c>
    </row>
    <row r="1785" spans="1:12" ht="20.100000000000001" customHeight="1" x14ac:dyDescent="0.25">
      <c r="A1785" s="39" t="str">
        <f>IF(Table1[[#This Row],[Name of Student]]="","",ROWS($A$1:A1781))</f>
        <v/>
      </c>
      <c r="B1785" s="36" t="str">
        <f>IF('Student Record'!A1782="","",'Student Record'!A1782)&amp;" "&amp;IF('Student Record'!B1782="","",'Student Record'!B1782)</f>
        <v xml:space="preserve"> </v>
      </c>
      <c r="C1785" s="35" t="str">
        <f>IF('Student Record'!C1782="","",'Student Record'!C1782)</f>
        <v/>
      </c>
      <c r="D1785" s="41" t="str">
        <f>IF('Student Record'!K1782="","",'Student Record'!K1782)</f>
        <v/>
      </c>
      <c r="E1785" s="41" t="str">
        <f>IF('Student Record'!E1782="","",'Student Record'!E1782)</f>
        <v/>
      </c>
      <c r="F1785" s="41" t="str">
        <f>IF('Student Record'!G1782="","",'Student Record'!G1782)</f>
        <v/>
      </c>
      <c r="G1785" s="41" t="str">
        <f>IF('Student Record'!H1782="","",'Student Record'!H1782)</f>
        <v/>
      </c>
      <c r="H1785" s="44" t="str">
        <f>IF('Student Record'!J1782="","",'Student Record'!J1782)</f>
        <v/>
      </c>
      <c r="I1785" s="44" t="str">
        <f>IF('Student Record'!D1782="","",'Student Record'!D1782)</f>
        <v/>
      </c>
      <c r="J1785" s="35" t="str">
        <f>IF('Student Record'!T1782="","",'Student Record'!T1782)</f>
        <v/>
      </c>
      <c r="K1785" s="35" t="str">
        <f>IF('Student Record'!V1782="","",'Student Record'!V1782)</f>
        <v/>
      </c>
      <c r="L1785" s="40" t="str">
        <f>IF('Student Record'!W1782="","",'Student Record'!W1782)</f>
        <v/>
      </c>
    </row>
    <row r="1786" spans="1:12" ht="20.100000000000001" customHeight="1" x14ac:dyDescent="0.25">
      <c r="A1786" s="39" t="str">
        <f>IF(Table1[[#This Row],[Name of Student]]="","",ROWS($A$1:A1782))</f>
        <v/>
      </c>
      <c r="B1786" s="36" t="str">
        <f>IF('Student Record'!A1783="","",'Student Record'!A1783)&amp;" "&amp;IF('Student Record'!B1783="","",'Student Record'!B1783)</f>
        <v xml:space="preserve"> </v>
      </c>
      <c r="C1786" s="35" t="str">
        <f>IF('Student Record'!C1783="","",'Student Record'!C1783)</f>
        <v/>
      </c>
      <c r="D1786" s="41" t="str">
        <f>IF('Student Record'!K1783="","",'Student Record'!K1783)</f>
        <v/>
      </c>
      <c r="E1786" s="41" t="str">
        <f>IF('Student Record'!E1783="","",'Student Record'!E1783)</f>
        <v/>
      </c>
      <c r="F1786" s="41" t="str">
        <f>IF('Student Record'!G1783="","",'Student Record'!G1783)</f>
        <v/>
      </c>
      <c r="G1786" s="41" t="str">
        <f>IF('Student Record'!H1783="","",'Student Record'!H1783)</f>
        <v/>
      </c>
      <c r="H1786" s="44" t="str">
        <f>IF('Student Record'!J1783="","",'Student Record'!J1783)</f>
        <v/>
      </c>
      <c r="I1786" s="44" t="str">
        <f>IF('Student Record'!D1783="","",'Student Record'!D1783)</f>
        <v/>
      </c>
      <c r="J1786" s="35" t="str">
        <f>IF('Student Record'!T1783="","",'Student Record'!T1783)</f>
        <v/>
      </c>
      <c r="K1786" s="35" t="str">
        <f>IF('Student Record'!V1783="","",'Student Record'!V1783)</f>
        <v/>
      </c>
      <c r="L1786" s="40" t="str">
        <f>IF('Student Record'!W1783="","",'Student Record'!W1783)</f>
        <v/>
      </c>
    </row>
    <row r="1787" spans="1:12" ht="20.100000000000001" customHeight="1" x14ac:dyDescent="0.25">
      <c r="A1787" s="39" t="str">
        <f>IF(Table1[[#This Row],[Name of Student]]="","",ROWS($A$1:A1783))</f>
        <v/>
      </c>
      <c r="B1787" s="36" t="str">
        <f>IF('Student Record'!A1784="","",'Student Record'!A1784)&amp;" "&amp;IF('Student Record'!B1784="","",'Student Record'!B1784)</f>
        <v xml:space="preserve"> </v>
      </c>
      <c r="C1787" s="35" t="str">
        <f>IF('Student Record'!C1784="","",'Student Record'!C1784)</f>
        <v/>
      </c>
      <c r="D1787" s="41" t="str">
        <f>IF('Student Record'!K1784="","",'Student Record'!K1784)</f>
        <v/>
      </c>
      <c r="E1787" s="41" t="str">
        <f>IF('Student Record'!E1784="","",'Student Record'!E1784)</f>
        <v/>
      </c>
      <c r="F1787" s="41" t="str">
        <f>IF('Student Record'!G1784="","",'Student Record'!G1784)</f>
        <v/>
      </c>
      <c r="G1787" s="41" t="str">
        <f>IF('Student Record'!H1784="","",'Student Record'!H1784)</f>
        <v/>
      </c>
      <c r="H1787" s="44" t="str">
        <f>IF('Student Record'!J1784="","",'Student Record'!J1784)</f>
        <v/>
      </c>
      <c r="I1787" s="44" t="str">
        <f>IF('Student Record'!D1784="","",'Student Record'!D1784)</f>
        <v/>
      </c>
      <c r="J1787" s="35" t="str">
        <f>IF('Student Record'!T1784="","",'Student Record'!T1784)</f>
        <v/>
      </c>
      <c r="K1787" s="35" t="str">
        <f>IF('Student Record'!V1784="","",'Student Record'!V1784)</f>
        <v/>
      </c>
      <c r="L1787" s="40" t="str">
        <f>IF('Student Record'!W1784="","",'Student Record'!W1784)</f>
        <v/>
      </c>
    </row>
    <row r="1788" spans="1:12" ht="20.100000000000001" customHeight="1" x14ac:dyDescent="0.25">
      <c r="A1788" s="39" t="str">
        <f>IF(Table1[[#This Row],[Name of Student]]="","",ROWS($A$1:A1784))</f>
        <v/>
      </c>
      <c r="B1788" s="36" t="str">
        <f>IF('Student Record'!A1785="","",'Student Record'!A1785)&amp;" "&amp;IF('Student Record'!B1785="","",'Student Record'!B1785)</f>
        <v xml:space="preserve"> </v>
      </c>
      <c r="C1788" s="35" t="str">
        <f>IF('Student Record'!C1785="","",'Student Record'!C1785)</f>
        <v/>
      </c>
      <c r="D1788" s="41" t="str">
        <f>IF('Student Record'!K1785="","",'Student Record'!K1785)</f>
        <v/>
      </c>
      <c r="E1788" s="41" t="str">
        <f>IF('Student Record'!E1785="","",'Student Record'!E1785)</f>
        <v/>
      </c>
      <c r="F1788" s="41" t="str">
        <f>IF('Student Record'!G1785="","",'Student Record'!G1785)</f>
        <v/>
      </c>
      <c r="G1788" s="41" t="str">
        <f>IF('Student Record'!H1785="","",'Student Record'!H1785)</f>
        <v/>
      </c>
      <c r="H1788" s="44" t="str">
        <f>IF('Student Record'!J1785="","",'Student Record'!J1785)</f>
        <v/>
      </c>
      <c r="I1788" s="44" t="str">
        <f>IF('Student Record'!D1785="","",'Student Record'!D1785)</f>
        <v/>
      </c>
      <c r="J1788" s="35" t="str">
        <f>IF('Student Record'!T1785="","",'Student Record'!T1785)</f>
        <v/>
      </c>
      <c r="K1788" s="35" t="str">
        <f>IF('Student Record'!V1785="","",'Student Record'!V1785)</f>
        <v/>
      </c>
      <c r="L1788" s="40" t="str">
        <f>IF('Student Record'!W1785="","",'Student Record'!W1785)</f>
        <v/>
      </c>
    </row>
    <row r="1789" spans="1:12" ht="20.100000000000001" customHeight="1" x14ac:dyDescent="0.25">
      <c r="A1789" s="39" t="str">
        <f>IF(Table1[[#This Row],[Name of Student]]="","",ROWS($A$1:A1785))</f>
        <v/>
      </c>
      <c r="B1789" s="36" t="str">
        <f>IF('Student Record'!A1786="","",'Student Record'!A1786)&amp;" "&amp;IF('Student Record'!B1786="","",'Student Record'!B1786)</f>
        <v xml:space="preserve"> </v>
      </c>
      <c r="C1789" s="35" t="str">
        <f>IF('Student Record'!C1786="","",'Student Record'!C1786)</f>
        <v/>
      </c>
      <c r="D1789" s="41" t="str">
        <f>IF('Student Record'!K1786="","",'Student Record'!K1786)</f>
        <v/>
      </c>
      <c r="E1789" s="41" t="str">
        <f>IF('Student Record'!E1786="","",'Student Record'!E1786)</f>
        <v/>
      </c>
      <c r="F1789" s="41" t="str">
        <f>IF('Student Record'!G1786="","",'Student Record'!G1786)</f>
        <v/>
      </c>
      <c r="G1789" s="41" t="str">
        <f>IF('Student Record'!H1786="","",'Student Record'!H1786)</f>
        <v/>
      </c>
      <c r="H1789" s="44" t="str">
        <f>IF('Student Record'!J1786="","",'Student Record'!J1786)</f>
        <v/>
      </c>
      <c r="I1789" s="44" t="str">
        <f>IF('Student Record'!D1786="","",'Student Record'!D1786)</f>
        <v/>
      </c>
      <c r="J1789" s="35" t="str">
        <f>IF('Student Record'!T1786="","",'Student Record'!T1786)</f>
        <v/>
      </c>
      <c r="K1789" s="35" t="str">
        <f>IF('Student Record'!V1786="","",'Student Record'!V1786)</f>
        <v/>
      </c>
      <c r="L1789" s="40" t="str">
        <f>IF('Student Record'!W1786="","",'Student Record'!W1786)</f>
        <v/>
      </c>
    </row>
    <row r="1790" spans="1:12" ht="20.100000000000001" customHeight="1" x14ac:dyDescent="0.25">
      <c r="A1790" s="39" t="str">
        <f>IF(Table1[[#This Row],[Name of Student]]="","",ROWS($A$1:A1786))</f>
        <v/>
      </c>
      <c r="B1790" s="36" t="str">
        <f>IF('Student Record'!A1787="","",'Student Record'!A1787)&amp;" "&amp;IF('Student Record'!B1787="","",'Student Record'!B1787)</f>
        <v xml:space="preserve"> </v>
      </c>
      <c r="C1790" s="35" t="str">
        <f>IF('Student Record'!C1787="","",'Student Record'!C1787)</f>
        <v/>
      </c>
      <c r="D1790" s="41" t="str">
        <f>IF('Student Record'!K1787="","",'Student Record'!K1787)</f>
        <v/>
      </c>
      <c r="E1790" s="41" t="str">
        <f>IF('Student Record'!E1787="","",'Student Record'!E1787)</f>
        <v/>
      </c>
      <c r="F1790" s="41" t="str">
        <f>IF('Student Record'!G1787="","",'Student Record'!G1787)</f>
        <v/>
      </c>
      <c r="G1790" s="41" t="str">
        <f>IF('Student Record'!H1787="","",'Student Record'!H1787)</f>
        <v/>
      </c>
      <c r="H1790" s="44" t="str">
        <f>IF('Student Record'!J1787="","",'Student Record'!J1787)</f>
        <v/>
      </c>
      <c r="I1790" s="44" t="str">
        <f>IF('Student Record'!D1787="","",'Student Record'!D1787)</f>
        <v/>
      </c>
      <c r="J1790" s="35" t="str">
        <f>IF('Student Record'!T1787="","",'Student Record'!T1787)</f>
        <v/>
      </c>
      <c r="K1790" s="35" t="str">
        <f>IF('Student Record'!V1787="","",'Student Record'!V1787)</f>
        <v/>
      </c>
      <c r="L1790" s="40" t="str">
        <f>IF('Student Record'!W1787="","",'Student Record'!W1787)</f>
        <v/>
      </c>
    </row>
    <row r="1791" spans="1:12" ht="20.100000000000001" customHeight="1" x14ac:dyDescent="0.25">
      <c r="A1791" s="39" t="str">
        <f>IF(Table1[[#This Row],[Name of Student]]="","",ROWS($A$1:A1787))</f>
        <v/>
      </c>
      <c r="B1791" s="36" t="str">
        <f>IF('Student Record'!A1788="","",'Student Record'!A1788)&amp;" "&amp;IF('Student Record'!B1788="","",'Student Record'!B1788)</f>
        <v xml:space="preserve"> </v>
      </c>
      <c r="C1791" s="35" t="str">
        <f>IF('Student Record'!C1788="","",'Student Record'!C1788)</f>
        <v/>
      </c>
      <c r="D1791" s="41" t="str">
        <f>IF('Student Record'!K1788="","",'Student Record'!K1788)</f>
        <v/>
      </c>
      <c r="E1791" s="41" t="str">
        <f>IF('Student Record'!E1788="","",'Student Record'!E1788)</f>
        <v/>
      </c>
      <c r="F1791" s="41" t="str">
        <f>IF('Student Record'!G1788="","",'Student Record'!G1788)</f>
        <v/>
      </c>
      <c r="G1791" s="41" t="str">
        <f>IF('Student Record'!H1788="","",'Student Record'!H1788)</f>
        <v/>
      </c>
      <c r="H1791" s="44" t="str">
        <f>IF('Student Record'!J1788="","",'Student Record'!J1788)</f>
        <v/>
      </c>
      <c r="I1791" s="44" t="str">
        <f>IF('Student Record'!D1788="","",'Student Record'!D1788)</f>
        <v/>
      </c>
      <c r="J1791" s="35" t="str">
        <f>IF('Student Record'!T1788="","",'Student Record'!T1788)</f>
        <v/>
      </c>
      <c r="K1791" s="35" t="str">
        <f>IF('Student Record'!V1788="","",'Student Record'!V1788)</f>
        <v/>
      </c>
      <c r="L1791" s="40" t="str">
        <f>IF('Student Record'!W1788="","",'Student Record'!W1788)</f>
        <v/>
      </c>
    </row>
    <row r="1792" spans="1:12" ht="20.100000000000001" customHeight="1" x14ac:dyDescent="0.25">
      <c r="A1792" s="39" t="str">
        <f>IF(Table1[[#This Row],[Name of Student]]="","",ROWS($A$1:A1788))</f>
        <v/>
      </c>
      <c r="B1792" s="36" t="str">
        <f>IF('Student Record'!A1789="","",'Student Record'!A1789)&amp;" "&amp;IF('Student Record'!B1789="","",'Student Record'!B1789)</f>
        <v xml:space="preserve"> </v>
      </c>
      <c r="C1792" s="35" t="str">
        <f>IF('Student Record'!C1789="","",'Student Record'!C1789)</f>
        <v/>
      </c>
      <c r="D1792" s="41" t="str">
        <f>IF('Student Record'!K1789="","",'Student Record'!K1789)</f>
        <v/>
      </c>
      <c r="E1792" s="41" t="str">
        <f>IF('Student Record'!E1789="","",'Student Record'!E1789)</f>
        <v/>
      </c>
      <c r="F1792" s="41" t="str">
        <f>IF('Student Record'!G1789="","",'Student Record'!G1789)</f>
        <v/>
      </c>
      <c r="G1792" s="41" t="str">
        <f>IF('Student Record'!H1789="","",'Student Record'!H1789)</f>
        <v/>
      </c>
      <c r="H1792" s="44" t="str">
        <f>IF('Student Record'!J1789="","",'Student Record'!J1789)</f>
        <v/>
      </c>
      <c r="I1792" s="44" t="str">
        <f>IF('Student Record'!D1789="","",'Student Record'!D1789)</f>
        <v/>
      </c>
      <c r="J1792" s="35" t="str">
        <f>IF('Student Record'!T1789="","",'Student Record'!T1789)</f>
        <v/>
      </c>
      <c r="K1792" s="35" t="str">
        <f>IF('Student Record'!V1789="","",'Student Record'!V1789)</f>
        <v/>
      </c>
      <c r="L1792" s="40" t="str">
        <f>IF('Student Record'!W1789="","",'Student Record'!W1789)</f>
        <v/>
      </c>
    </row>
    <row r="1793" spans="1:12" ht="20.100000000000001" customHeight="1" x14ac:dyDescent="0.25">
      <c r="A1793" s="39" t="str">
        <f>IF(Table1[[#This Row],[Name of Student]]="","",ROWS($A$1:A1789))</f>
        <v/>
      </c>
      <c r="B1793" s="36" t="str">
        <f>IF('Student Record'!A1790="","",'Student Record'!A1790)&amp;" "&amp;IF('Student Record'!B1790="","",'Student Record'!B1790)</f>
        <v xml:space="preserve"> </v>
      </c>
      <c r="C1793" s="35" t="str">
        <f>IF('Student Record'!C1790="","",'Student Record'!C1790)</f>
        <v/>
      </c>
      <c r="D1793" s="41" t="str">
        <f>IF('Student Record'!K1790="","",'Student Record'!K1790)</f>
        <v/>
      </c>
      <c r="E1793" s="41" t="str">
        <f>IF('Student Record'!E1790="","",'Student Record'!E1790)</f>
        <v/>
      </c>
      <c r="F1793" s="41" t="str">
        <f>IF('Student Record'!G1790="","",'Student Record'!G1790)</f>
        <v/>
      </c>
      <c r="G1793" s="41" t="str">
        <f>IF('Student Record'!H1790="","",'Student Record'!H1790)</f>
        <v/>
      </c>
      <c r="H1793" s="44" t="str">
        <f>IF('Student Record'!J1790="","",'Student Record'!J1790)</f>
        <v/>
      </c>
      <c r="I1793" s="44" t="str">
        <f>IF('Student Record'!D1790="","",'Student Record'!D1790)</f>
        <v/>
      </c>
      <c r="J1793" s="35" t="str">
        <f>IF('Student Record'!T1790="","",'Student Record'!T1790)</f>
        <v/>
      </c>
      <c r="K1793" s="35" t="str">
        <f>IF('Student Record'!V1790="","",'Student Record'!V1790)</f>
        <v/>
      </c>
      <c r="L1793" s="40" t="str">
        <f>IF('Student Record'!W1790="","",'Student Record'!W1790)</f>
        <v/>
      </c>
    </row>
    <row r="1794" spans="1:12" ht="20.100000000000001" customHeight="1" x14ac:dyDescent="0.25">
      <c r="A1794" s="39" t="str">
        <f>IF(Table1[[#This Row],[Name of Student]]="","",ROWS($A$1:A1790))</f>
        <v/>
      </c>
      <c r="B1794" s="36" t="str">
        <f>IF('Student Record'!A1791="","",'Student Record'!A1791)&amp;" "&amp;IF('Student Record'!B1791="","",'Student Record'!B1791)</f>
        <v xml:space="preserve"> </v>
      </c>
      <c r="C1794" s="35" t="str">
        <f>IF('Student Record'!C1791="","",'Student Record'!C1791)</f>
        <v/>
      </c>
      <c r="D1794" s="41" t="str">
        <f>IF('Student Record'!K1791="","",'Student Record'!K1791)</f>
        <v/>
      </c>
      <c r="E1794" s="41" t="str">
        <f>IF('Student Record'!E1791="","",'Student Record'!E1791)</f>
        <v/>
      </c>
      <c r="F1794" s="41" t="str">
        <f>IF('Student Record'!G1791="","",'Student Record'!G1791)</f>
        <v/>
      </c>
      <c r="G1794" s="41" t="str">
        <f>IF('Student Record'!H1791="","",'Student Record'!H1791)</f>
        <v/>
      </c>
      <c r="H1794" s="44" t="str">
        <f>IF('Student Record'!J1791="","",'Student Record'!J1791)</f>
        <v/>
      </c>
      <c r="I1794" s="44" t="str">
        <f>IF('Student Record'!D1791="","",'Student Record'!D1791)</f>
        <v/>
      </c>
      <c r="J1794" s="35" t="str">
        <f>IF('Student Record'!T1791="","",'Student Record'!T1791)</f>
        <v/>
      </c>
      <c r="K1794" s="35" t="str">
        <f>IF('Student Record'!V1791="","",'Student Record'!V1791)</f>
        <v/>
      </c>
      <c r="L1794" s="40" t="str">
        <f>IF('Student Record'!W1791="","",'Student Record'!W1791)</f>
        <v/>
      </c>
    </row>
    <row r="1795" spans="1:12" ht="20.100000000000001" customHeight="1" x14ac:dyDescent="0.25">
      <c r="A1795" s="39" t="str">
        <f>IF(Table1[[#This Row],[Name of Student]]="","",ROWS($A$1:A1791))</f>
        <v/>
      </c>
      <c r="B1795" s="36" t="str">
        <f>IF('Student Record'!A1792="","",'Student Record'!A1792)&amp;" "&amp;IF('Student Record'!B1792="","",'Student Record'!B1792)</f>
        <v xml:space="preserve"> </v>
      </c>
      <c r="C1795" s="35" t="str">
        <f>IF('Student Record'!C1792="","",'Student Record'!C1792)</f>
        <v/>
      </c>
      <c r="D1795" s="41" t="str">
        <f>IF('Student Record'!K1792="","",'Student Record'!K1792)</f>
        <v/>
      </c>
      <c r="E1795" s="41" t="str">
        <f>IF('Student Record'!E1792="","",'Student Record'!E1792)</f>
        <v/>
      </c>
      <c r="F1795" s="41" t="str">
        <f>IF('Student Record'!G1792="","",'Student Record'!G1792)</f>
        <v/>
      </c>
      <c r="G1795" s="41" t="str">
        <f>IF('Student Record'!H1792="","",'Student Record'!H1792)</f>
        <v/>
      </c>
      <c r="H1795" s="44" t="str">
        <f>IF('Student Record'!J1792="","",'Student Record'!J1792)</f>
        <v/>
      </c>
      <c r="I1795" s="44" t="str">
        <f>IF('Student Record'!D1792="","",'Student Record'!D1792)</f>
        <v/>
      </c>
      <c r="J1795" s="35" t="str">
        <f>IF('Student Record'!T1792="","",'Student Record'!T1792)</f>
        <v/>
      </c>
      <c r="K1795" s="35" t="str">
        <f>IF('Student Record'!V1792="","",'Student Record'!V1792)</f>
        <v/>
      </c>
      <c r="L1795" s="40" t="str">
        <f>IF('Student Record'!W1792="","",'Student Record'!W1792)</f>
        <v/>
      </c>
    </row>
    <row r="1796" spans="1:12" ht="20.100000000000001" customHeight="1" x14ac:dyDescent="0.25">
      <c r="A1796" s="39" t="str">
        <f>IF(Table1[[#This Row],[Name of Student]]="","",ROWS($A$1:A1792))</f>
        <v/>
      </c>
      <c r="B1796" s="36" t="str">
        <f>IF('Student Record'!A1793="","",'Student Record'!A1793)&amp;" "&amp;IF('Student Record'!B1793="","",'Student Record'!B1793)</f>
        <v xml:space="preserve"> </v>
      </c>
      <c r="C1796" s="35" t="str">
        <f>IF('Student Record'!C1793="","",'Student Record'!C1793)</f>
        <v/>
      </c>
      <c r="D1796" s="41" t="str">
        <f>IF('Student Record'!K1793="","",'Student Record'!K1793)</f>
        <v/>
      </c>
      <c r="E1796" s="41" t="str">
        <f>IF('Student Record'!E1793="","",'Student Record'!E1793)</f>
        <v/>
      </c>
      <c r="F1796" s="41" t="str">
        <f>IF('Student Record'!G1793="","",'Student Record'!G1793)</f>
        <v/>
      </c>
      <c r="G1796" s="41" t="str">
        <f>IF('Student Record'!H1793="","",'Student Record'!H1793)</f>
        <v/>
      </c>
      <c r="H1796" s="44" t="str">
        <f>IF('Student Record'!J1793="","",'Student Record'!J1793)</f>
        <v/>
      </c>
      <c r="I1796" s="44" t="str">
        <f>IF('Student Record'!D1793="","",'Student Record'!D1793)</f>
        <v/>
      </c>
      <c r="J1796" s="35" t="str">
        <f>IF('Student Record'!T1793="","",'Student Record'!T1793)</f>
        <v/>
      </c>
      <c r="K1796" s="35" t="str">
        <f>IF('Student Record'!V1793="","",'Student Record'!V1793)</f>
        <v/>
      </c>
      <c r="L1796" s="40" t="str">
        <f>IF('Student Record'!W1793="","",'Student Record'!W1793)</f>
        <v/>
      </c>
    </row>
    <row r="1797" spans="1:12" ht="20.100000000000001" customHeight="1" x14ac:dyDescent="0.25">
      <c r="A1797" s="39" t="str">
        <f>IF(Table1[[#This Row],[Name of Student]]="","",ROWS($A$1:A1793))</f>
        <v/>
      </c>
      <c r="B1797" s="36" t="str">
        <f>IF('Student Record'!A1794="","",'Student Record'!A1794)&amp;" "&amp;IF('Student Record'!B1794="","",'Student Record'!B1794)</f>
        <v xml:space="preserve"> </v>
      </c>
      <c r="C1797" s="35" t="str">
        <f>IF('Student Record'!C1794="","",'Student Record'!C1794)</f>
        <v/>
      </c>
      <c r="D1797" s="41" t="str">
        <f>IF('Student Record'!K1794="","",'Student Record'!K1794)</f>
        <v/>
      </c>
      <c r="E1797" s="41" t="str">
        <f>IF('Student Record'!E1794="","",'Student Record'!E1794)</f>
        <v/>
      </c>
      <c r="F1797" s="41" t="str">
        <f>IF('Student Record'!G1794="","",'Student Record'!G1794)</f>
        <v/>
      </c>
      <c r="G1797" s="41" t="str">
        <f>IF('Student Record'!H1794="","",'Student Record'!H1794)</f>
        <v/>
      </c>
      <c r="H1797" s="44" t="str">
        <f>IF('Student Record'!J1794="","",'Student Record'!J1794)</f>
        <v/>
      </c>
      <c r="I1797" s="44" t="str">
        <f>IF('Student Record'!D1794="","",'Student Record'!D1794)</f>
        <v/>
      </c>
      <c r="J1797" s="35" t="str">
        <f>IF('Student Record'!T1794="","",'Student Record'!T1794)</f>
        <v/>
      </c>
      <c r="K1797" s="35" t="str">
        <f>IF('Student Record'!V1794="","",'Student Record'!V1794)</f>
        <v/>
      </c>
      <c r="L1797" s="40" t="str">
        <f>IF('Student Record'!W1794="","",'Student Record'!W1794)</f>
        <v/>
      </c>
    </row>
    <row r="1798" spans="1:12" ht="20.100000000000001" customHeight="1" x14ac:dyDescent="0.25">
      <c r="A1798" s="39" t="str">
        <f>IF(Table1[[#This Row],[Name of Student]]="","",ROWS($A$1:A1794))</f>
        <v/>
      </c>
      <c r="B1798" s="36" t="str">
        <f>IF('Student Record'!A1795="","",'Student Record'!A1795)&amp;" "&amp;IF('Student Record'!B1795="","",'Student Record'!B1795)</f>
        <v xml:space="preserve"> </v>
      </c>
      <c r="C1798" s="35" t="str">
        <f>IF('Student Record'!C1795="","",'Student Record'!C1795)</f>
        <v/>
      </c>
      <c r="D1798" s="41" t="str">
        <f>IF('Student Record'!K1795="","",'Student Record'!K1795)</f>
        <v/>
      </c>
      <c r="E1798" s="41" t="str">
        <f>IF('Student Record'!E1795="","",'Student Record'!E1795)</f>
        <v/>
      </c>
      <c r="F1798" s="41" t="str">
        <f>IF('Student Record'!G1795="","",'Student Record'!G1795)</f>
        <v/>
      </c>
      <c r="G1798" s="41" t="str">
        <f>IF('Student Record'!H1795="","",'Student Record'!H1795)</f>
        <v/>
      </c>
      <c r="H1798" s="44" t="str">
        <f>IF('Student Record'!J1795="","",'Student Record'!J1795)</f>
        <v/>
      </c>
      <c r="I1798" s="44" t="str">
        <f>IF('Student Record'!D1795="","",'Student Record'!D1795)</f>
        <v/>
      </c>
      <c r="J1798" s="35" t="str">
        <f>IF('Student Record'!T1795="","",'Student Record'!T1795)</f>
        <v/>
      </c>
      <c r="K1798" s="35" t="str">
        <f>IF('Student Record'!V1795="","",'Student Record'!V1795)</f>
        <v/>
      </c>
      <c r="L1798" s="40" t="str">
        <f>IF('Student Record'!W1795="","",'Student Record'!W1795)</f>
        <v/>
      </c>
    </row>
    <row r="1799" spans="1:12" ht="20.100000000000001" customHeight="1" x14ac:dyDescent="0.25">
      <c r="A1799" s="39" t="str">
        <f>IF(Table1[[#This Row],[Name of Student]]="","",ROWS($A$1:A1795))</f>
        <v/>
      </c>
      <c r="B1799" s="36" t="str">
        <f>IF('Student Record'!A1796="","",'Student Record'!A1796)&amp;" "&amp;IF('Student Record'!B1796="","",'Student Record'!B1796)</f>
        <v xml:space="preserve"> </v>
      </c>
      <c r="C1799" s="35" t="str">
        <f>IF('Student Record'!C1796="","",'Student Record'!C1796)</f>
        <v/>
      </c>
      <c r="D1799" s="41" t="str">
        <f>IF('Student Record'!K1796="","",'Student Record'!K1796)</f>
        <v/>
      </c>
      <c r="E1799" s="41" t="str">
        <f>IF('Student Record'!E1796="","",'Student Record'!E1796)</f>
        <v/>
      </c>
      <c r="F1799" s="41" t="str">
        <f>IF('Student Record'!G1796="","",'Student Record'!G1796)</f>
        <v/>
      </c>
      <c r="G1799" s="41" t="str">
        <f>IF('Student Record'!H1796="","",'Student Record'!H1796)</f>
        <v/>
      </c>
      <c r="H1799" s="44" t="str">
        <f>IF('Student Record'!J1796="","",'Student Record'!J1796)</f>
        <v/>
      </c>
      <c r="I1799" s="44" t="str">
        <f>IF('Student Record'!D1796="","",'Student Record'!D1796)</f>
        <v/>
      </c>
      <c r="J1799" s="35" t="str">
        <f>IF('Student Record'!T1796="","",'Student Record'!T1796)</f>
        <v/>
      </c>
      <c r="K1799" s="35" t="str">
        <f>IF('Student Record'!V1796="","",'Student Record'!V1796)</f>
        <v/>
      </c>
      <c r="L1799" s="40" t="str">
        <f>IF('Student Record'!W1796="","",'Student Record'!W1796)</f>
        <v/>
      </c>
    </row>
    <row r="1800" spans="1:12" ht="20.100000000000001" customHeight="1" x14ac:dyDescent="0.25">
      <c r="A1800" s="39" t="str">
        <f>IF(Table1[[#This Row],[Name of Student]]="","",ROWS($A$1:A1796))</f>
        <v/>
      </c>
      <c r="B1800" s="36" t="str">
        <f>IF('Student Record'!A1797="","",'Student Record'!A1797)&amp;" "&amp;IF('Student Record'!B1797="","",'Student Record'!B1797)</f>
        <v xml:space="preserve"> </v>
      </c>
      <c r="C1800" s="35" t="str">
        <f>IF('Student Record'!C1797="","",'Student Record'!C1797)</f>
        <v/>
      </c>
      <c r="D1800" s="41" t="str">
        <f>IF('Student Record'!K1797="","",'Student Record'!K1797)</f>
        <v/>
      </c>
      <c r="E1800" s="41" t="str">
        <f>IF('Student Record'!E1797="","",'Student Record'!E1797)</f>
        <v/>
      </c>
      <c r="F1800" s="41" t="str">
        <f>IF('Student Record'!G1797="","",'Student Record'!G1797)</f>
        <v/>
      </c>
      <c r="G1800" s="41" t="str">
        <f>IF('Student Record'!H1797="","",'Student Record'!H1797)</f>
        <v/>
      </c>
      <c r="H1800" s="44" t="str">
        <f>IF('Student Record'!J1797="","",'Student Record'!J1797)</f>
        <v/>
      </c>
      <c r="I1800" s="44" t="str">
        <f>IF('Student Record'!D1797="","",'Student Record'!D1797)</f>
        <v/>
      </c>
      <c r="J1800" s="35" t="str">
        <f>IF('Student Record'!T1797="","",'Student Record'!T1797)</f>
        <v/>
      </c>
      <c r="K1800" s="35" t="str">
        <f>IF('Student Record'!V1797="","",'Student Record'!V1797)</f>
        <v/>
      </c>
      <c r="L1800" s="40" t="str">
        <f>IF('Student Record'!W1797="","",'Student Record'!W1797)</f>
        <v/>
      </c>
    </row>
    <row r="1801" spans="1:12" ht="20.100000000000001" customHeight="1" x14ac:dyDescent="0.25">
      <c r="A1801" s="39" t="str">
        <f>IF(Table1[[#This Row],[Name of Student]]="","",ROWS($A$1:A1797))</f>
        <v/>
      </c>
      <c r="B1801" s="36" t="str">
        <f>IF('Student Record'!A1798="","",'Student Record'!A1798)&amp;" "&amp;IF('Student Record'!B1798="","",'Student Record'!B1798)</f>
        <v xml:space="preserve"> </v>
      </c>
      <c r="C1801" s="35" t="str">
        <f>IF('Student Record'!C1798="","",'Student Record'!C1798)</f>
        <v/>
      </c>
      <c r="D1801" s="41" t="str">
        <f>IF('Student Record'!K1798="","",'Student Record'!K1798)</f>
        <v/>
      </c>
      <c r="E1801" s="41" t="str">
        <f>IF('Student Record'!E1798="","",'Student Record'!E1798)</f>
        <v/>
      </c>
      <c r="F1801" s="41" t="str">
        <f>IF('Student Record'!G1798="","",'Student Record'!G1798)</f>
        <v/>
      </c>
      <c r="G1801" s="41" t="str">
        <f>IF('Student Record'!H1798="","",'Student Record'!H1798)</f>
        <v/>
      </c>
      <c r="H1801" s="44" t="str">
        <f>IF('Student Record'!J1798="","",'Student Record'!J1798)</f>
        <v/>
      </c>
      <c r="I1801" s="44" t="str">
        <f>IF('Student Record'!D1798="","",'Student Record'!D1798)</f>
        <v/>
      </c>
      <c r="J1801" s="35" t="str">
        <f>IF('Student Record'!T1798="","",'Student Record'!T1798)</f>
        <v/>
      </c>
      <c r="K1801" s="35" t="str">
        <f>IF('Student Record'!V1798="","",'Student Record'!V1798)</f>
        <v/>
      </c>
      <c r="L1801" s="40" t="str">
        <f>IF('Student Record'!W1798="","",'Student Record'!W1798)</f>
        <v/>
      </c>
    </row>
    <row r="1802" spans="1:12" ht="20.100000000000001" customHeight="1" x14ac:dyDescent="0.25">
      <c r="A1802" s="39" t="str">
        <f>IF(Table1[[#This Row],[Name of Student]]="","",ROWS($A$1:A1798))</f>
        <v/>
      </c>
      <c r="B1802" s="36" t="str">
        <f>IF('Student Record'!A1799="","",'Student Record'!A1799)&amp;" "&amp;IF('Student Record'!B1799="","",'Student Record'!B1799)</f>
        <v xml:space="preserve"> </v>
      </c>
      <c r="C1802" s="35" t="str">
        <f>IF('Student Record'!C1799="","",'Student Record'!C1799)</f>
        <v/>
      </c>
      <c r="D1802" s="41" t="str">
        <f>IF('Student Record'!K1799="","",'Student Record'!K1799)</f>
        <v/>
      </c>
      <c r="E1802" s="41" t="str">
        <f>IF('Student Record'!E1799="","",'Student Record'!E1799)</f>
        <v/>
      </c>
      <c r="F1802" s="41" t="str">
        <f>IF('Student Record'!G1799="","",'Student Record'!G1799)</f>
        <v/>
      </c>
      <c r="G1802" s="41" t="str">
        <f>IF('Student Record'!H1799="","",'Student Record'!H1799)</f>
        <v/>
      </c>
      <c r="H1802" s="44" t="str">
        <f>IF('Student Record'!J1799="","",'Student Record'!J1799)</f>
        <v/>
      </c>
      <c r="I1802" s="44" t="str">
        <f>IF('Student Record'!D1799="","",'Student Record'!D1799)</f>
        <v/>
      </c>
      <c r="J1802" s="35" t="str">
        <f>IF('Student Record'!T1799="","",'Student Record'!T1799)</f>
        <v/>
      </c>
      <c r="K1802" s="35" t="str">
        <f>IF('Student Record'!V1799="","",'Student Record'!V1799)</f>
        <v/>
      </c>
      <c r="L1802" s="40" t="str">
        <f>IF('Student Record'!W1799="","",'Student Record'!W1799)</f>
        <v/>
      </c>
    </row>
    <row r="1803" spans="1:12" ht="20.100000000000001" customHeight="1" x14ac:dyDescent="0.25">
      <c r="A1803" s="39" t="str">
        <f>IF(Table1[[#This Row],[Name of Student]]="","",ROWS($A$1:A1799))</f>
        <v/>
      </c>
      <c r="B1803" s="36" t="str">
        <f>IF('Student Record'!A1800="","",'Student Record'!A1800)&amp;" "&amp;IF('Student Record'!B1800="","",'Student Record'!B1800)</f>
        <v xml:space="preserve"> </v>
      </c>
      <c r="C1803" s="35" t="str">
        <f>IF('Student Record'!C1800="","",'Student Record'!C1800)</f>
        <v/>
      </c>
      <c r="D1803" s="41" t="str">
        <f>IF('Student Record'!K1800="","",'Student Record'!K1800)</f>
        <v/>
      </c>
      <c r="E1803" s="41" t="str">
        <f>IF('Student Record'!E1800="","",'Student Record'!E1800)</f>
        <v/>
      </c>
      <c r="F1803" s="41" t="str">
        <f>IF('Student Record'!G1800="","",'Student Record'!G1800)</f>
        <v/>
      </c>
      <c r="G1803" s="41" t="str">
        <f>IF('Student Record'!H1800="","",'Student Record'!H1800)</f>
        <v/>
      </c>
      <c r="H1803" s="44" t="str">
        <f>IF('Student Record'!J1800="","",'Student Record'!J1800)</f>
        <v/>
      </c>
      <c r="I1803" s="44" t="str">
        <f>IF('Student Record'!D1800="","",'Student Record'!D1800)</f>
        <v/>
      </c>
      <c r="J1803" s="35" t="str">
        <f>IF('Student Record'!T1800="","",'Student Record'!T1800)</f>
        <v/>
      </c>
      <c r="K1803" s="35" t="str">
        <f>IF('Student Record'!V1800="","",'Student Record'!V1800)</f>
        <v/>
      </c>
      <c r="L1803" s="40" t="str">
        <f>IF('Student Record'!W1800="","",'Student Record'!W1800)</f>
        <v/>
      </c>
    </row>
    <row r="1804" spans="1:12" ht="20.100000000000001" customHeight="1" x14ac:dyDescent="0.25">
      <c r="A1804" s="39" t="str">
        <f>IF(Table1[[#This Row],[Name of Student]]="","",ROWS($A$1:A1800))</f>
        <v/>
      </c>
      <c r="B1804" s="36" t="str">
        <f>IF('Student Record'!A1801="","",'Student Record'!A1801)&amp;" "&amp;IF('Student Record'!B1801="","",'Student Record'!B1801)</f>
        <v xml:space="preserve"> </v>
      </c>
      <c r="C1804" s="35" t="str">
        <f>IF('Student Record'!C1801="","",'Student Record'!C1801)</f>
        <v/>
      </c>
      <c r="D1804" s="41" t="str">
        <f>IF('Student Record'!K1801="","",'Student Record'!K1801)</f>
        <v/>
      </c>
      <c r="E1804" s="41" t="str">
        <f>IF('Student Record'!E1801="","",'Student Record'!E1801)</f>
        <v/>
      </c>
      <c r="F1804" s="41" t="str">
        <f>IF('Student Record'!G1801="","",'Student Record'!G1801)</f>
        <v/>
      </c>
      <c r="G1804" s="41" t="str">
        <f>IF('Student Record'!H1801="","",'Student Record'!H1801)</f>
        <v/>
      </c>
      <c r="H1804" s="44" t="str">
        <f>IF('Student Record'!J1801="","",'Student Record'!J1801)</f>
        <v/>
      </c>
      <c r="I1804" s="44" t="str">
        <f>IF('Student Record'!D1801="","",'Student Record'!D1801)</f>
        <v/>
      </c>
      <c r="J1804" s="35" t="str">
        <f>IF('Student Record'!T1801="","",'Student Record'!T1801)</f>
        <v/>
      </c>
      <c r="K1804" s="35" t="str">
        <f>IF('Student Record'!V1801="","",'Student Record'!V1801)</f>
        <v/>
      </c>
      <c r="L1804" s="40" t="str">
        <f>IF('Student Record'!W1801="","",'Student Record'!W1801)</f>
        <v/>
      </c>
    </row>
    <row r="1805" spans="1:12" ht="20.100000000000001" customHeight="1" x14ac:dyDescent="0.25">
      <c r="A1805" s="39" t="str">
        <f>IF(Table1[[#This Row],[Name of Student]]="","",ROWS($A$1:A1801))</f>
        <v/>
      </c>
      <c r="B1805" s="36" t="str">
        <f>IF('Student Record'!A1802="","",'Student Record'!A1802)&amp;" "&amp;IF('Student Record'!B1802="","",'Student Record'!B1802)</f>
        <v xml:space="preserve"> </v>
      </c>
      <c r="C1805" s="35" t="str">
        <f>IF('Student Record'!C1802="","",'Student Record'!C1802)</f>
        <v/>
      </c>
      <c r="D1805" s="41" t="str">
        <f>IF('Student Record'!K1802="","",'Student Record'!K1802)</f>
        <v/>
      </c>
      <c r="E1805" s="41" t="str">
        <f>IF('Student Record'!E1802="","",'Student Record'!E1802)</f>
        <v/>
      </c>
      <c r="F1805" s="41" t="str">
        <f>IF('Student Record'!G1802="","",'Student Record'!G1802)</f>
        <v/>
      </c>
      <c r="G1805" s="41" t="str">
        <f>IF('Student Record'!H1802="","",'Student Record'!H1802)</f>
        <v/>
      </c>
      <c r="H1805" s="44" t="str">
        <f>IF('Student Record'!J1802="","",'Student Record'!J1802)</f>
        <v/>
      </c>
      <c r="I1805" s="44" t="str">
        <f>IF('Student Record'!D1802="","",'Student Record'!D1802)</f>
        <v/>
      </c>
      <c r="J1805" s="35" t="str">
        <f>IF('Student Record'!T1802="","",'Student Record'!T1802)</f>
        <v/>
      </c>
      <c r="K1805" s="35" t="str">
        <f>IF('Student Record'!V1802="","",'Student Record'!V1802)</f>
        <v/>
      </c>
      <c r="L1805" s="40" t="str">
        <f>IF('Student Record'!W1802="","",'Student Record'!W1802)</f>
        <v/>
      </c>
    </row>
    <row r="1806" spans="1:12" ht="20.100000000000001" customHeight="1" x14ac:dyDescent="0.25">
      <c r="A1806" s="39" t="str">
        <f>IF(Table1[[#This Row],[Name of Student]]="","",ROWS($A$1:A1802))</f>
        <v/>
      </c>
      <c r="B1806" s="36" t="str">
        <f>IF('Student Record'!A1803="","",'Student Record'!A1803)&amp;" "&amp;IF('Student Record'!B1803="","",'Student Record'!B1803)</f>
        <v xml:space="preserve"> </v>
      </c>
      <c r="C1806" s="35" t="str">
        <f>IF('Student Record'!C1803="","",'Student Record'!C1803)</f>
        <v/>
      </c>
      <c r="D1806" s="41" t="str">
        <f>IF('Student Record'!K1803="","",'Student Record'!K1803)</f>
        <v/>
      </c>
      <c r="E1806" s="41" t="str">
        <f>IF('Student Record'!E1803="","",'Student Record'!E1803)</f>
        <v/>
      </c>
      <c r="F1806" s="41" t="str">
        <f>IF('Student Record'!G1803="","",'Student Record'!G1803)</f>
        <v/>
      </c>
      <c r="G1806" s="41" t="str">
        <f>IF('Student Record'!H1803="","",'Student Record'!H1803)</f>
        <v/>
      </c>
      <c r="H1806" s="44" t="str">
        <f>IF('Student Record'!J1803="","",'Student Record'!J1803)</f>
        <v/>
      </c>
      <c r="I1806" s="44" t="str">
        <f>IF('Student Record'!D1803="","",'Student Record'!D1803)</f>
        <v/>
      </c>
      <c r="J1806" s="35" t="str">
        <f>IF('Student Record'!T1803="","",'Student Record'!T1803)</f>
        <v/>
      </c>
      <c r="K1806" s="35" t="str">
        <f>IF('Student Record'!V1803="","",'Student Record'!V1803)</f>
        <v/>
      </c>
      <c r="L1806" s="40" t="str">
        <f>IF('Student Record'!W1803="","",'Student Record'!W1803)</f>
        <v/>
      </c>
    </row>
    <row r="1807" spans="1:12" ht="20.100000000000001" customHeight="1" x14ac:dyDescent="0.25">
      <c r="A1807" s="39" t="str">
        <f>IF(Table1[[#This Row],[Name of Student]]="","",ROWS($A$1:A1803))</f>
        <v/>
      </c>
      <c r="B1807" s="36" t="str">
        <f>IF('Student Record'!A1804="","",'Student Record'!A1804)&amp;" "&amp;IF('Student Record'!B1804="","",'Student Record'!B1804)</f>
        <v xml:space="preserve"> </v>
      </c>
      <c r="C1807" s="35" t="str">
        <f>IF('Student Record'!C1804="","",'Student Record'!C1804)</f>
        <v/>
      </c>
      <c r="D1807" s="41" t="str">
        <f>IF('Student Record'!K1804="","",'Student Record'!K1804)</f>
        <v/>
      </c>
      <c r="E1807" s="41" t="str">
        <f>IF('Student Record'!E1804="","",'Student Record'!E1804)</f>
        <v/>
      </c>
      <c r="F1807" s="41" t="str">
        <f>IF('Student Record'!G1804="","",'Student Record'!G1804)</f>
        <v/>
      </c>
      <c r="G1807" s="41" t="str">
        <f>IF('Student Record'!H1804="","",'Student Record'!H1804)</f>
        <v/>
      </c>
      <c r="H1807" s="44" t="str">
        <f>IF('Student Record'!J1804="","",'Student Record'!J1804)</f>
        <v/>
      </c>
      <c r="I1807" s="44" t="str">
        <f>IF('Student Record'!D1804="","",'Student Record'!D1804)</f>
        <v/>
      </c>
      <c r="J1807" s="35" t="str">
        <f>IF('Student Record'!T1804="","",'Student Record'!T1804)</f>
        <v/>
      </c>
      <c r="K1807" s="35" t="str">
        <f>IF('Student Record'!V1804="","",'Student Record'!V1804)</f>
        <v/>
      </c>
      <c r="L1807" s="40" t="str">
        <f>IF('Student Record'!W1804="","",'Student Record'!W1804)</f>
        <v/>
      </c>
    </row>
    <row r="1808" spans="1:12" ht="20.100000000000001" customHeight="1" x14ac:dyDescent="0.25">
      <c r="A1808" s="39" t="str">
        <f>IF(Table1[[#This Row],[Name of Student]]="","",ROWS($A$1:A1804))</f>
        <v/>
      </c>
      <c r="B1808" s="36" t="str">
        <f>IF('Student Record'!A1805="","",'Student Record'!A1805)&amp;" "&amp;IF('Student Record'!B1805="","",'Student Record'!B1805)</f>
        <v xml:space="preserve"> </v>
      </c>
      <c r="C1808" s="35" t="str">
        <f>IF('Student Record'!C1805="","",'Student Record'!C1805)</f>
        <v/>
      </c>
      <c r="D1808" s="41" t="str">
        <f>IF('Student Record'!K1805="","",'Student Record'!K1805)</f>
        <v/>
      </c>
      <c r="E1808" s="41" t="str">
        <f>IF('Student Record'!E1805="","",'Student Record'!E1805)</f>
        <v/>
      </c>
      <c r="F1808" s="41" t="str">
        <f>IF('Student Record'!G1805="","",'Student Record'!G1805)</f>
        <v/>
      </c>
      <c r="G1808" s="41" t="str">
        <f>IF('Student Record'!H1805="","",'Student Record'!H1805)</f>
        <v/>
      </c>
      <c r="H1808" s="44" t="str">
        <f>IF('Student Record'!J1805="","",'Student Record'!J1805)</f>
        <v/>
      </c>
      <c r="I1808" s="44" t="str">
        <f>IF('Student Record'!D1805="","",'Student Record'!D1805)</f>
        <v/>
      </c>
      <c r="J1808" s="35" t="str">
        <f>IF('Student Record'!T1805="","",'Student Record'!T1805)</f>
        <v/>
      </c>
      <c r="K1808" s="35" t="str">
        <f>IF('Student Record'!V1805="","",'Student Record'!V1805)</f>
        <v/>
      </c>
      <c r="L1808" s="40" t="str">
        <f>IF('Student Record'!W1805="","",'Student Record'!W1805)</f>
        <v/>
      </c>
    </row>
    <row r="1809" spans="1:12" ht="20.100000000000001" customHeight="1" x14ac:dyDescent="0.25">
      <c r="A1809" s="39" t="str">
        <f>IF(Table1[[#This Row],[Name of Student]]="","",ROWS($A$1:A1805))</f>
        <v/>
      </c>
      <c r="B1809" s="36" t="str">
        <f>IF('Student Record'!A1806="","",'Student Record'!A1806)&amp;" "&amp;IF('Student Record'!B1806="","",'Student Record'!B1806)</f>
        <v xml:space="preserve"> </v>
      </c>
      <c r="C1809" s="35" t="str">
        <f>IF('Student Record'!C1806="","",'Student Record'!C1806)</f>
        <v/>
      </c>
      <c r="D1809" s="41" t="str">
        <f>IF('Student Record'!K1806="","",'Student Record'!K1806)</f>
        <v/>
      </c>
      <c r="E1809" s="41" t="str">
        <f>IF('Student Record'!E1806="","",'Student Record'!E1806)</f>
        <v/>
      </c>
      <c r="F1809" s="41" t="str">
        <f>IF('Student Record'!G1806="","",'Student Record'!G1806)</f>
        <v/>
      </c>
      <c r="G1809" s="41" t="str">
        <f>IF('Student Record'!H1806="","",'Student Record'!H1806)</f>
        <v/>
      </c>
      <c r="H1809" s="44" t="str">
        <f>IF('Student Record'!J1806="","",'Student Record'!J1806)</f>
        <v/>
      </c>
      <c r="I1809" s="44" t="str">
        <f>IF('Student Record'!D1806="","",'Student Record'!D1806)</f>
        <v/>
      </c>
      <c r="J1809" s="35" t="str">
        <f>IF('Student Record'!T1806="","",'Student Record'!T1806)</f>
        <v/>
      </c>
      <c r="K1809" s="35" t="str">
        <f>IF('Student Record'!V1806="","",'Student Record'!V1806)</f>
        <v/>
      </c>
      <c r="L1809" s="40" t="str">
        <f>IF('Student Record'!W1806="","",'Student Record'!W1806)</f>
        <v/>
      </c>
    </row>
    <row r="1810" spans="1:12" ht="20.100000000000001" customHeight="1" x14ac:dyDescent="0.25">
      <c r="A1810" s="39" t="str">
        <f>IF(Table1[[#This Row],[Name of Student]]="","",ROWS($A$1:A1806))</f>
        <v/>
      </c>
      <c r="B1810" s="36" t="str">
        <f>IF('Student Record'!A1807="","",'Student Record'!A1807)&amp;" "&amp;IF('Student Record'!B1807="","",'Student Record'!B1807)</f>
        <v xml:space="preserve"> </v>
      </c>
      <c r="C1810" s="35" t="str">
        <f>IF('Student Record'!C1807="","",'Student Record'!C1807)</f>
        <v/>
      </c>
      <c r="D1810" s="41" t="str">
        <f>IF('Student Record'!K1807="","",'Student Record'!K1807)</f>
        <v/>
      </c>
      <c r="E1810" s="41" t="str">
        <f>IF('Student Record'!E1807="","",'Student Record'!E1807)</f>
        <v/>
      </c>
      <c r="F1810" s="41" t="str">
        <f>IF('Student Record'!G1807="","",'Student Record'!G1807)</f>
        <v/>
      </c>
      <c r="G1810" s="41" t="str">
        <f>IF('Student Record'!H1807="","",'Student Record'!H1807)</f>
        <v/>
      </c>
      <c r="H1810" s="44" t="str">
        <f>IF('Student Record'!J1807="","",'Student Record'!J1807)</f>
        <v/>
      </c>
      <c r="I1810" s="44" t="str">
        <f>IF('Student Record'!D1807="","",'Student Record'!D1807)</f>
        <v/>
      </c>
      <c r="J1810" s="35" t="str">
        <f>IF('Student Record'!T1807="","",'Student Record'!T1807)</f>
        <v/>
      </c>
      <c r="K1810" s="35" t="str">
        <f>IF('Student Record'!V1807="","",'Student Record'!V1807)</f>
        <v/>
      </c>
      <c r="L1810" s="40" t="str">
        <f>IF('Student Record'!W1807="","",'Student Record'!W1807)</f>
        <v/>
      </c>
    </row>
    <row r="1811" spans="1:12" ht="20.100000000000001" customHeight="1" x14ac:dyDescent="0.25">
      <c r="A1811" s="39" t="str">
        <f>IF(Table1[[#This Row],[Name of Student]]="","",ROWS($A$1:A1807))</f>
        <v/>
      </c>
      <c r="B1811" s="36" t="str">
        <f>IF('Student Record'!A1808="","",'Student Record'!A1808)&amp;" "&amp;IF('Student Record'!B1808="","",'Student Record'!B1808)</f>
        <v xml:space="preserve"> </v>
      </c>
      <c r="C1811" s="35" t="str">
        <f>IF('Student Record'!C1808="","",'Student Record'!C1808)</f>
        <v/>
      </c>
      <c r="D1811" s="41" t="str">
        <f>IF('Student Record'!K1808="","",'Student Record'!K1808)</f>
        <v/>
      </c>
      <c r="E1811" s="41" t="str">
        <f>IF('Student Record'!E1808="","",'Student Record'!E1808)</f>
        <v/>
      </c>
      <c r="F1811" s="41" t="str">
        <f>IF('Student Record'!G1808="","",'Student Record'!G1808)</f>
        <v/>
      </c>
      <c r="G1811" s="41" t="str">
        <f>IF('Student Record'!H1808="","",'Student Record'!H1808)</f>
        <v/>
      </c>
      <c r="H1811" s="44" t="str">
        <f>IF('Student Record'!J1808="","",'Student Record'!J1808)</f>
        <v/>
      </c>
      <c r="I1811" s="44" t="str">
        <f>IF('Student Record'!D1808="","",'Student Record'!D1808)</f>
        <v/>
      </c>
      <c r="J1811" s="35" t="str">
        <f>IF('Student Record'!T1808="","",'Student Record'!T1808)</f>
        <v/>
      </c>
      <c r="K1811" s="35" t="str">
        <f>IF('Student Record'!V1808="","",'Student Record'!V1808)</f>
        <v/>
      </c>
      <c r="L1811" s="40" t="str">
        <f>IF('Student Record'!W1808="","",'Student Record'!W1808)</f>
        <v/>
      </c>
    </row>
    <row r="1812" spans="1:12" ht="20.100000000000001" customHeight="1" x14ac:dyDescent="0.25">
      <c r="A1812" s="39" t="str">
        <f>IF(Table1[[#This Row],[Name of Student]]="","",ROWS($A$1:A1808))</f>
        <v/>
      </c>
      <c r="B1812" s="36" t="str">
        <f>IF('Student Record'!A1809="","",'Student Record'!A1809)&amp;" "&amp;IF('Student Record'!B1809="","",'Student Record'!B1809)</f>
        <v xml:space="preserve"> </v>
      </c>
      <c r="C1812" s="35" t="str">
        <f>IF('Student Record'!C1809="","",'Student Record'!C1809)</f>
        <v/>
      </c>
      <c r="D1812" s="41" t="str">
        <f>IF('Student Record'!K1809="","",'Student Record'!K1809)</f>
        <v/>
      </c>
      <c r="E1812" s="41" t="str">
        <f>IF('Student Record'!E1809="","",'Student Record'!E1809)</f>
        <v/>
      </c>
      <c r="F1812" s="41" t="str">
        <f>IF('Student Record'!G1809="","",'Student Record'!G1809)</f>
        <v/>
      </c>
      <c r="G1812" s="41" t="str">
        <f>IF('Student Record'!H1809="","",'Student Record'!H1809)</f>
        <v/>
      </c>
      <c r="H1812" s="44" t="str">
        <f>IF('Student Record'!J1809="","",'Student Record'!J1809)</f>
        <v/>
      </c>
      <c r="I1812" s="44" t="str">
        <f>IF('Student Record'!D1809="","",'Student Record'!D1809)</f>
        <v/>
      </c>
      <c r="J1812" s="35" t="str">
        <f>IF('Student Record'!T1809="","",'Student Record'!T1809)</f>
        <v/>
      </c>
      <c r="K1812" s="35" t="str">
        <f>IF('Student Record'!V1809="","",'Student Record'!V1809)</f>
        <v/>
      </c>
      <c r="L1812" s="40" t="str">
        <f>IF('Student Record'!W1809="","",'Student Record'!W1809)</f>
        <v/>
      </c>
    </row>
    <row r="1813" spans="1:12" ht="20.100000000000001" customHeight="1" x14ac:dyDescent="0.25">
      <c r="A1813" s="39" t="str">
        <f>IF(Table1[[#This Row],[Name of Student]]="","",ROWS($A$1:A1809))</f>
        <v/>
      </c>
      <c r="B1813" s="36" t="str">
        <f>IF('Student Record'!A1810="","",'Student Record'!A1810)&amp;" "&amp;IF('Student Record'!B1810="","",'Student Record'!B1810)</f>
        <v xml:space="preserve"> </v>
      </c>
      <c r="C1813" s="35" t="str">
        <f>IF('Student Record'!C1810="","",'Student Record'!C1810)</f>
        <v/>
      </c>
      <c r="D1813" s="41" t="str">
        <f>IF('Student Record'!K1810="","",'Student Record'!K1810)</f>
        <v/>
      </c>
      <c r="E1813" s="41" t="str">
        <f>IF('Student Record'!E1810="","",'Student Record'!E1810)</f>
        <v/>
      </c>
      <c r="F1813" s="41" t="str">
        <f>IF('Student Record'!G1810="","",'Student Record'!G1810)</f>
        <v/>
      </c>
      <c r="G1813" s="41" t="str">
        <f>IF('Student Record'!H1810="","",'Student Record'!H1810)</f>
        <v/>
      </c>
      <c r="H1813" s="44" t="str">
        <f>IF('Student Record'!J1810="","",'Student Record'!J1810)</f>
        <v/>
      </c>
      <c r="I1813" s="44" t="str">
        <f>IF('Student Record'!D1810="","",'Student Record'!D1810)</f>
        <v/>
      </c>
      <c r="J1813" s="35" t="str">
        <f>IF('Student Record'!T1810="","",'Student Record'!T1810)</f>
        <v/>
      </c>
      <c r="K1813" s="35" t="str">
        <f>IF('Student Record'!V1810="","",'Student Record'!V1810)</f>
        <v/>
      </c>
      <c r="L1813" s="40" t="str">
        <f>IF('Student Record'!W1810="","",'Student Record'!W1810)</f>
        <v/>
      </c>
    </row>
    <row r="1814" spans="1:12" ht="20.100000000000001" customHeight="1" x14ac:dyDescent="0.25">
      <c r="A1814" s="39" t="str">
        <f>IF(Table1[[#This Row],[Name of Student]]="","",ROWS($A$1:A1810))</f>
        <v/>
      </c>
      <c r="B1814" s="36" t="str">
        <f>IF('Student Record'!A1811="","",'Student Record'!A1811)&amp;" "&amp;IF('Student Record'!B1811="","",'Student Record'!B1811)</f>
        <v xml:space="preserve"> </v>
      </c>
      <c r="C1814" s="35" t="str">
        <f>IF('Student Record'!C1811="","",'Student Record'!C1811)</f>
        <v/>
      </c>
      <c r="D1814" s="41" t="str">
        <f>IF('Student Record'!K1811="","",'Student Record'!K1811)</f>
        <v/>
      </c>
      <c r="E1814" s="41" t="str">
        <f>IF('Student Record'!E1811="","",'Student Record'!E1811)</f>
        <v/>
      </c>
      <c r="F1814" s="41" t="str">
        <f>IF('Student Record'!G1811="","",'Student Record'!G1811)</f>
        <v/>
      </c>
      <c r="G1814" s="41" t="str">
        <f>IF('Student Record'!H1811="","",'Student Record'!H1811)</f>
        <v/>
      </c>
      <c r="H1814" s="44" t="str">
        <f>IF('Student Record'!J1811="","",'Student Record'!J1811)</f>
        <v/>
      </c>
      <c r="I1814" s="44" t="str">
        <f>IF('Student Record'!D1811="","",'Student Record'!D1811)</f>
        <v/>
      </c>
      <c r="J1814" s="35" t="str">
        <f>IF('Student Record'!T1811="","",'Student Record'!T1811)</f>
        <v/>
      </c>
      <c r="K1814" s="35" t="str">
        <f>IF('Student Record'!V1811="","",'Student Record'!V1811)</f>
        <v/>
      </c>
      <c r="L1814" s="40" t="str">
        <f>IF('Student Record'!W1811="","",'Student Record'!W1811)</f>
        <v/>
      </c>
    </row>
    <row r="1815" spans="1:12" ht="20.100000000000001" customHeight="1" x14ac:dyDescent="0.25">
      <c r="A1815" s="39" t="str">
        <f>IF(Table1[[#This Row],[Name of Student]]="","",ROWS($A$1:A1811))</f>
        <v/>
      </c>
      <c r="B1815" s="36" t="str">
        <f>IF('Student Record'!A1812="","",'Student Record'!A1812)&amp;" "&amp;IF('Student Record'!B1812="","",'Student Record'!B1812)</f>
        <v xml:space="preserve"> </v>
      </c>
      <c r="C1815" s="35" t="str">
        <f>IF('Student Record'!C1812="","",'Student Record'!C1812)</f>
        <v/>
      </c>
      <c r="D1815" s="41" t="str">
        <f>IF('Student Record'!K1812="","",'Student Record'!K1812)</f>
        <v/>
      </c>
      <c r="E1815" s="41" t="str">
        <f>IF('Student Record'!E1812="","",'Student Record'!E1812)</f>
        <v/>
      </c>
      <c r="F1815" s="41" t="str">
        <f>IF('Student Record'!G1812="","",'Student Record'!G1812)</f>
        <v/>
      </c>
      <c r="G1815" s="41" t="str">
        <f>IF('Student Record'!H1812="","",'Student Record'!H1812)</f>
        <v/>
      </c>
      <c r="H1815" s="44" t="str">
        <f>IF('Student Record'!J1812="","",'Student Record'!J1812)</f>
        <v/>
      </c>
      <c r="I1815" s="44" t="str">
        <f>IF('Student Record'!D1812="","",'Student Record'!D1812)</f>
        <v/>
      </c>
      <c r="J1815" s="35" t="str">
        <f>IF('Student Record'!T1812="","",'Student Record'!T1812)</f>
        <v/>
      </c>
      <c r="K1815" s="35" t="str">
        <f>IF('Student Record'!V1812="","",'Student Record'!V1812)</f>
        <v/>
      </c>
      <c r="L1815" s="40" t="str">
        <f>IF('Student Record'!W1812="","",'Student Record'!W1812)</f>
        <v/>
      </c>
    </row>
    <row r="1816" spans="1:12" ht="20.100000000000001" customHeight="1" x14ac:dyDescent="0.25">
      <c r="A1816" s="39" t="str">
        <f>IF(Table1[[#This Row],[Name of Student]]="","",ROWS($A$1:A1812))</f>
        <v/>
      </c>
      <c r="B1816" s="36" t="str">
        <f>IF('Student Record'!A1813="","",'Student Record'!A1813)&amp;" "&amp;IF('Student Record'!B1813="","",'Student Record'!B1813)</f>
        <v xml:space="preserve"> </v>
      </c>
      <c r="C1816" s="35" t="str">
        <f>IF('Student Record'!C1813="","",'Student Record'!C1813)</f>
        <v/>
      </c>
      <c r="D1816" s="41" t="str">
        <f>IF('Student Record'!K1813="","",'Student Record'!K1813)</f>
        <v/>
      </c>
      <c r="E1816" s="41" t="str">
        <f>IF('Student Record'!E1813="","",'Student Record'!E1813)</f>
        <v/>
      </c>
      <c r="F1816" s="41" t="str">
        <f>IF('Student Record'!G1813="","",'Student Record'!G1813)</f>
        <v/>
      </c>
      <c r="G1816" s="41" t="str">
        <f>IF('Student Record'!H1813="","",'Student Record'!H1813)</f>
        <v/>
      </c>
      <c r="H1816" s="44" t="str">
        <f>IF('Student Record'!J1813="","",'Student Record'!J1813)</f>
        <v/>
      </c>
      <c r="I1816" s="44" t="str">
        <f>IF('Student Record'!D1813="","",'Student Record'!D1813)</f>
        <v/>
      </c>
      <c r="J1816" s="35" t="str">
        <f>IF('Student Record'!T1813="","",'Student Record'!T1813)</f>
        <v/>
      </c>
      <c r="K1816" s="35" t="str">
        <f>IF('Student Record'!V1813="","",'Student Record'!V1813)</f>
        <v/>
      </c>
      <c r="L1816" s="40" t="str">
        <f>IF('Student Record'!W1813="","",'Student Record'!W1813)</f>
        <v/>
      </c>
    </row>
    <row r="1817" spans="1:12" ht="20.100000000000001" customHeight="1" x14ac:dyDescent="0.25">
      <c r="A1817" s="39" t="str">
        <f>IF(Table1[[#This Row],[Name of Student]]="","",ROWS($A$1:A1813))</f>
        <v/>
      </c>
      <c r="B1817" s="36" t="str">
        <f>IF('Student Record'!A1814="","",'Student Record'!A1814)&amp;" "&amp;IF('Student Record'!B1814="","",'Student Record'!B1814)</f>
        <v xml:space="preserve"> </v>
      </c>
      <c r="C1817" s="35" t="str">
        <f>IF('Student Record'!C1814="","",'Student Record'!C1814)</f>
        <v/>
      </c>
      <c r="D1817" s="41" t="str">
        <f>IF('Student Record'!K1814="","",'Student Record'!K1814)</f>
        <v/>
      </c>
      <c r="E1817" s="41" t="str">
        <f>IF('Student Record'!E1814="","",'Student Record'!E1814)</f>
        <v/>
      </c>
      <c r="F1817" s="41" t="str">
        <f>IF('Student Record'!G1814="","",'Student Record'!G1814)</f>
        <v/>
      </c>
      <c r="G1817" s="41" t="str">
        <f>IF('Student Record'!H1814="","",'Student Record'!H1814)</f>
        <v/>
      </c>
      <c r="H1817" s="44" t="str">
        <f>IF('Student Record'!J1814="","",'Student Record'!J1814)</f>
        <v/>
      </c>
      <c r="I1817" s="44" t="str">
        <f>IF('Student Record'!D1814="","",'Student Record'!D1814)</f>
        <v/>
      </c>
      <c r="J1817" s="35" t="str">
        <f>IF('Student Record'!T1814="","",'Student Record'!T1814)</f>
        <v/>
      </c>
      <c r="K1817" s="35" t="str">
        <f>IF('Student Record'!V1814="","",'Student Record'!V1814)</f>
        <v/>
      </c>
      <c r="L1817" s="40" t="str">
        <f>IF('Student Record'!W1814="","",'Student Record'!W1814)</f>
        <v/>
      </c>
    </row>
    <row r="1818" spans="1:12" ht="20.100000000000001" customHeight="1" x14ac:dyDescent="0.25">
      <c r="A1818" s="39" t="str">
        <f>IF(Table1[[#This Row],[Name of Student]]="","",ROWS($A$1:A1814))</f>
        <v/>
      </c>
      <c r="B1818" s="36" t="str">
        <f>IF('Student Record'!A1815="","",'Student Record'!A1815)&amp;" "&amp;IF('Student Record'!B1815="","",'Student Record'!B1815)</f>
        <v xml:space="preserve"> </v>
      </c>
      <c r="C1818" s="35" t="str">
        <f>IF('Student Record'!C1815="","",'Student Record'!C1815)</f>
        <v/>
      </c>
      <c r="D1818" s="41" t="str">
        <f>IF('Student Record'!K1815="","",'Student Record'!K1815)</f>
        <v/>
      </c>
      <c r="E1818" s="41" t="str">
        <f>IF('Student Record'!E1815="","",'Student Record'!E1815)</f>
        <v/>
      </c>
      <c r="F1818" s="41" t="str">
        <f>IF('Student Record'!G1815="","",'Student Record'!G1815)</f>
        <v/>
      </c>
      <c r="G1818" s="41" t="str">
        <f>IF('Student Record'!H1815="","",'Student Record'!H1815)</f>
        <v/>
      </c>
      <c r="H1818" s="44" t="str">
        <f>IF('Student Record'!J1815="","",'Student Record'!J1815)</f>
        <v/>
      </c>
      <c r="I1818" s="44" t="str">
        <f>IF('Student Record'!D1815="","",'Student Record'!D1815)</f>
        <v/>
      </c>
      <c r="J1818" s="35" t="str">
        <f>IF('Student Record'!T1815="","",'Student Record'!T1815)</f>
        <v/>
      </c>
      <c r="K1818" s="35" t="str">
        <f>IF('Student Record'!V1815="","",'Student Record'!V1815)</f>
        <v/>
      </c>
      <c r="L1818" s="40" t="str">
        <f>IF('Student Record'!W1815="","",'Student Record'!W1815)</f>
        <v/>
      </c>
    </row>
    <row r="1819" spans="1:12" ht="20.100000000000001" customHeight="1" x14ac:dyDescent="0.25">
      <c r="A1819" s="39" t="str">
        <f>IF(Table1[[#This Row],[Name of Student]]="","",ROWS($A$1:A1815))</f>
        <v/>
      </c>
      <c r="B1819" s="36" t="str">
        <f>IF('Student Record'!A1816="","",'Student Record'!A1816)&amp;" "&amp;IF('Student Record'!B1816="","",'Student Record'!B1816)</f>
        <v xml:space="preserve"> </v>
      </c>
      <c r="C1819" s="35" t="str">
        <f>IF('Student Record'!C1816="","",'Student Record'!C1816)</f>
        <v/>
      </c>
      <c r="D1819" s="41" t="str">
        <f>IF('Student Record'!K1816="","",'Student Record'!K1816)</f>
        <v/>
      </c>
      <c r="E1819" s="41" t="str">
        <f>IF('Student Record'!E1816="","",'Student Record'!E1816)</f>
        <v/>
      </c>
      <c r="F1819" s="41" t="str">
        <f>IF('Student Record'!G1816="","",'Student Record'!G1816)</f>
        <v/>
      </c>
      <c r="G1819" s="41" t="str">
        <f>IF('Student Record'!H1816="","",'Student Record'!H1816)</f>
        <v/>
      </c>
      <c r="H1819" s="44" t="str">
        <f>IF('Student Record'!J1816="","",'Student Record'!J1816)</f>
        <v/>
      </c>
      <c r="I1819" s="44" t="str">
        <f>IF('Student Record'!D1816="","",'Student Record'!D1816)</f>
        <v/>
      </c>
      <c r="J1819" s="35" t="str">
        <f>IF('Student Record'!T1816="","",'Student Record'!T1816)</f>
        <v/>
      </c>
      <c r="K1819" s="35" t="str">
        <f>IF('Student Record'!V1816="","",'Student Record'!V1816)</f>
        <v/>
      </c>
      <c r="L1819" s="40" t="str">
        <f>IF('Student Record'!W1816="","",'Student Record'!W1816)</f>
        <v/>
      </c>
    </row>
    <row r="1820" spans="1:12" ht="20.100000000000001" customHeight="1" x14ac:dyDescent="0.25">
      <c r="A1820" s="39" t="str">
        <f>IF(Table1[[#This Row],[Name of Student]]="","",ROWS($A$1:A1816))</f>
        <v/>
      </c>
      <c r="B1820" s="36" t="str">
        <f>IF('Student Record'!A1817="","",'Student Record'!A1817)&amp;" "&amp;IF('Student Record'!B1817="","",'Student Record'!B1817)</f>
        <v xml:space="preserve"> </v>
      </c>
      <c r="C1820" s="35" t="str">
        <f>IF('Student Record'!C1817="","",'Student Record'!C1817)</f>
        <v/>
      </c>
      <c r="D1820" s="41" t="str">
        <f>IF('Student Record'!K1817="","",'Student Record'!K1817)</f>
        <v/>
      </c>
      <c r="E1820" s="41" t="str">
        <f>IF('Student Record'!E1817="","",'Student Record'!E1817)</f>
        <v/>
      </c>
      <c r="F1820" s="41" t="str">
        <f>IF('Student Record'!G1817="","",'Student Record'!G1817)</f>
        <v/>
      </c>
      <c r="G1820" s="41" t="str">
        <f>IF('Student Record'!H1817="","",'Student Record'!H1817)</f>
        <v/>
      </c>
      <c r="H1820" s="44" t="str">
        <f>IF('Student Record'!J1817="","",'Student Record'!J1817)</f>
        <v/>
      </c>
      <c r="I1820" s="44" t="str">
        <f>IF('Student Record'!D1817="","",'Student Record'!D1817)</f>
        <v/>
      </c>
      <c r="J1820" s="35" t="str">
        <f>IF('Student Record'!T1817="","",'Student Record'!T1817)</f>
        <v/>
      </c>
      <c r="K1820" s="35" t="str">
        <f>IF('Student Record'!V1817="","",'Student Record'!V1817)</f>
        <v/>
      </c>
      <c r="L1820" s="40" t="str">
        <f>IF('Student Record'!W1817="","",'Student Record'!W1817)</f>
        <v/>
      </c>
    </row>
    <row r="1821" spans="1:12" ht="20.100000000000001" customHeight="1" x14ac:dyDescent="0.25">
      <c r="A1821" s="39" t="str">
        <f>IF(Table1[[#This Row],[Name of Student]]="","",ROWS($A$1:A1817))</f>
        <v/>
      </c>
      <c r="B1821" s="36" t="str">
        <f>IF('Student Record'!A1818="","",'Student Record'!A1818)&amp;" "&amp;IF('Student Record'!B1818="","",'Student Record'!B1818)</f>
        <v xml:space="preserve"> </v>
      </c>
      <c r="C1821" s="35" t="str">
        <f>IF('Student Record'!C1818="","",'Student Record'!C1818)</f>
        <v/>
      </c>
      <c r="D1821" s="41" t="str">
        <f>IF('Student Record'!K1818="","",'Student Record'!K1818)</f>
        <v/>
      </c>
      <c r="E1821" s="41" t="str">
        <f>IF('Student Record'!E1818="","",'Student Record'!E1818)</f>
        <v/>
      </c>
      <c r="F1821" s="41" t="str">
        <f>IF('Student Record'!G1818="","",'Student Record'!G1818)</f>
        <v/>
      </c>
      <c r="G1821" s="41" t="str">
        <f>IF('Student Record'!H1818="","",'Student Record'!H1818)</f>
        <v/>
      </c>
      <c r="H1821" s="44" t="str">
        <f>IF('Student Record'!J1818="","",'Student Record'!J1818)</f>
        <v/>
      </c>
      <c r="I1821" s="44" t="str">
        <f>IF('Student Record'!D1818="","",'Student Record'!D1818)</f>
        <v/>
      </c>
      <c r="J1821" s="35" t="str">
        <f>IF('Student Record'!T1818="","",'Student Record'!T1818)</f>
        <v/>
      </c>
      <c r="K1821" s="35" t="str">
        <f>IF('Student Record'!V1818="","",'Student Record'!V1818)</f>
        <v/>
      </c>
      <c r="L1821" s="40" t="str">
        <f>IF('Student Record'!W1818="","",'Student Record'!W1818)</f>
        <v/>
      </c>
    </row>
    <row r="1822" spans="1:12" ht="20.100000000000001" customHeight="1" x14ac:dyDescent="0.25">
      <c r="A1822" s="39" t="str">
        <f>IF(Table1[[#This Row],[Name of Student]]="","",ROWS($A$1:A1818))</f>
        <v/>
      </c>
      <c r="B1822" s="36" t="str">
        <f>IF('Student Record'!A1819="","",'Student Record'!A1819)&amp;" "&amp;IF('Student Record'!B1819="","",'Student Record'!B1819)</f>
        <v xml:space="preserve"> </v>
      </c>
      <c r="C1822" s="35" t="str">
        <f>IF('Student Record'!C1819="","",'Student Record'!C1819)</f>
        <v/>
      </c>
      <c r="D1822" s="41" t="str">
        <f>IF('Student Record'!K1819="","",'Student Record'!K1819)</f>
        <v/>
      </c>
      <c r="E1822" s="41" t="str">
        <f>IF('Student Record'!E1819="","",'Student Record'!E1819)</f>
        <v/>
      </c>
      <c r="F1822" s="41" t="str">
        <f>IF('Student Record'!G1819="","",'Student Record'!G1819)</f>
        <v/>
      </c>
      <c r="G1822" s="41" t="str">
        <f>IF('Student Record'!H1819="","",'Student Record'!H1819)</f>
        <v/>
      </c>
      <c r="H1822" s="44" t="str">
        <f>IF('Student Record'!J1819="","",'Student Record'!J1819)</f>
        <v/>
      </c>
      <c r="I1822" s="44" t="str">
        <f>IF('Student Record'!D1819="","",'Student Record'!D1819)</f>
        <v/>
      </c>
      <c r="J1822" s="35" t="str">
        <f>IF('Student Record'!T1819="","",'Student Record'!T1819)</f>
        <v/>
      </c>
      <c r="K1822" s="35" t="str">
        <f>IF('Student Record'!V1819="","",'Student Record'!V1819)</f>
        <v/>
      </c>
      <c r="L1822" s="40" t="str">
        <f>IF('Student Record'!W1819="","",'Student Record'!W1819)</f>
        <v/>
      </c>
    </row>
    <row r="1823" spans="1:12" ht="20.100000000000001" customHeight="1" x14ac:dyDescent="0.25">
      <c r="A1823" s="39" t="str">
        <f>IF(Table1[[#This Row],[Name of Student]]="","",ROWS($A$1:A1819))</f>
        <v/>
      </c>
      <c r="B1823" s="36" t="str">
        <f>IF('Student Record'!A1820="","",'Student Record'!A1820)&amp;" "&amp;IF('Student Record'!B1820="","",'Student Record'!B1820)</f>
        <v xml:space="preserve"> </v>
      </c>
      <c r="C1823" s="35" t="str">
        <f>IF('Student Record'!C1820="","",'Student Record'!C1820)</f>
        <v/>
      </c>
      <c r="D1823" s="41" t="str">
        <f>IF('Student Record'!K1820="","",'Student Record'!K1820)</f>
        <v/>
      </c>
      <c r="E1823" s="41" t="str">
        <f>IF('Student Record'!E1820="","",'Student Record'!E1820)</f>
        <v/>
      </c>
      <c r="F1823" s="41" t="str">
        <f>IF('Student Record'!G1820="","",'Student Record'!G1820)</f>
        <v/>
      </c>
      <c r="G1823" s="41" t="str">
        <f>IF('Student Record'!H1820="","",'Student Record'!H1820)</f>
        <v/>
      </c>
      <c r="H1823" s="44" t="str">
        <f>IF('Student Record'!J1820="","",'Student Record'!J1820)</f>
        <v/>
      </c>
      <c r="I1823" s="44" t="str">
        <f>IF('Student Record'!D1820="","",'Student Record'!D1820)</f>
        <v/>
      </c>
      <c r="J1823" s="35" t="str">
        <f>IF('Student Record'!T1820="","",'Student Record'!T1820)</f>
        <v/>
      </c>
      <c r="K1823" s="35" t="str">
        <f>IF('Student Record'!V1820="","",'Student Record'!V1820)</f>
        <v/>
      </c>
      <c r="L1823" s="40" t="str">
        <f>IF('Student Record'!W1820="","",'Student Record'!W1820)</f>
        <v/>
      </c>
    </row>
    <row r="1824" spans="1:12" ht="20.100000000000001" customHeight="1" x14ac:dyDescent="0.25">
      <c r="A1824" s="39" t="str">
        <f>IF(Table1[[#This Row],[Name of Student]]="","",ROWS($A$1:A1820))</f>
        <v/>
      </c>
      <c r="B1824" s="36" t="str">
        <f>IF('Student Record'!A1821="","",'Student Record'!A1821)&amp;" "&amp;IF('Student Record'!B1821="","",'Student Record'!B1821)</f>
        <v xml:space="preserve"> </v>
      </c>
      <c r="C1824" s="35" t="str">
        <f>IF('Student Record'!C1821="","",'Student Record'!C1821)</f>
        <v/>
      </c>
      <c r="D1824" s="41" t="str">
        <f>IF('Student Record'!K1821="","",'Student Record'!K1821)</f>
        <v/>
      </c>
      <c r="E1824" s="41" t="str">
        <f>IF('Student Record'!E1821="","",'Student Record'!E1821)</f>
        <v/>
      </c>
      <c r="F1824" s="41" t="str">
        <f>IF('Student Record'!G1821="","",'Student Record'!G1821)</f>
        <v/>
      </c>
      <c r="G1824" s="41" t="str">
        <f>IF('Student Record'!H1821="","",'Student Record'!H1821)</f>
        <v/>
      </c>
      <c r="H1824" s="44" t="str">
        <f>IF('Student Record'!J1821="","",'Student Record'!J1821)</f>
        <v/>
      </c>
      <c r="I1824" s="44" t="str">
        <f>IF('Student Record'!D1821="","",'Student Record'!D1821)</f>
        <v/>
      </c>
      <c r="J1824" s="35" t="str">
        <f>IF('Student Record'!T1821="","",'Student Record'!T1821)</f>
        <v/>
      </c>
      <c r="K1824" s="35" t="str">
        <f>IF('Student Record'!V1821="","",'Student Record'!V1821)</f>
        <v/>
      </c>
      <c r="L1824" s="40" t="str">
        <f>IF('Student Record'!W1821="","",'Student Record'!W1821)</f>
        <v/>
      </c>
    </row>
    <row r="1825" spans="1:12" ht="20.100000000000001" customHeight="1" x14ac:dyDescent="0.25">
      <c r="A1825" s="39" t="str">
        <f>IF(Table1[[#This Row],[Name of Student]]="","",ROWS($A$1:A1821))</f>
        <v/>
      </c>
      <c r="B1825" s="36" t="str">
        <f>IF('Student Record'!A1822="","",'Student Record'!A1822)&amp;" "&amp;IF('Student Record'!B1822="","",'Student Record'!B1822)</f>
        <v xml:space="preserve"> </v>
      </c>
      <c r="C1825" s="35" t="str">
        <f>IF('Student Record'!C1822="","",'Student Record'!C1822)</f>
        <v/>
      </c>
      <c r="D1825" s="41" t="str">
        <f>IF('Student Record'!K1822="","",'Student Record'!K1822)</f>
        <v/>
      </c>
      <c r="E1825" s="41" t="str">
        <f>IF('Student Record'!E1822="","",'Student Record'!E1822)</f>
        <v/>
      </c>
      <c r="F1825" s="41" t="str">
        <f>IF('Student Record'!G1822="","",'Student Record'!G1822)</f>
        <v/>
      </c>
      <c r="G1825" s="41" t="str">
        <f>IF('Student Record'!H1822="","",'Student Record'!H1822)</f>
        <v/>
      </c>
      <c r="H1825" s="44" t="str">
        <f>IF('Student Record'!J1822="","",'Student Record'!J1822)</f>
        <v/>
      </c>
      <c r="I1825" s="44" t="str">
        <f>IF('Student Record'!D1822="","",'Student Record'!D1822)</f>
        <v/>
      </c>
      <c r="J1825" s="35" t="str">
        <f>IF('Student Record'!T1822="","",'Student Record'!T1822)</f>
        <v/>
      </c>
      <c r="K1825" s="35" t="str">
        <f>IF('Student Record'!V1822="","",'Student Record'!V1822)</f>
        <v/>
      </c>
      <c r="L1825" s="40" t="str">
        <f>IF('Student Record'!W1822="","",'Student Record'!W1822)</f>
        <v/>
      </c>
    </row>
    <row r="1826" spans="1:12" ht="20.100000000000001" customHeight="1" x14ac:dyDescent="0.25">
      <c r="A1826" s="39" t="str">
        <f>IF(Table1[[#This Row],[Name of Student]]="","",ROWS($A$1:A1822))</f>
        <v/>
      </c>
      <c r="B1826" s="36" t="str">
        <f>IF('Student Record'!A1823="","",'Student Record'!A1823)&amp;" "&amp;IF('Student Record'!B1823="","",'Student Record'!B1823)</f>
        <v xml:space="preserve"> </v>
      </c>
      <c r="C1826" s="35" t="str">
        <f>IF('Student Record'!C1823="","",'Student Record'!C1823)</f>
        <v/>
      </c>
      <c r="D1826" s="41" t="str">
        <f>IF('Student Record'!K1823="","",'Student Record'!K1823)</f>
        <v/>
      </c>
      <c r="E1826" s="41" t="str">
        <f>IF('Student Record'!E1823="","",'Student Record'!E1823)</f>
        <v/>
      </c>
      <c r="F1826" s="41" t="str">
        <f>IF('Student Record'!G1823="","",'Student Record'!G1823)</f>
        <v/>
      </c>
      <c r="G1826" s="41" t="str">
        <f>IF('Student Record'!H1823="","",'Student Record'!H1823)</f>
        <v/>
      </c>
      <c r="H1826" s="44" t="str">
        <f>IF('Student Record'!J1823="","",'Student Record'!J1823)</f>
        <v/>
      </c>
      <c r="I1826" s="44" t="str">
        <f>IF('Student Record'!D1823="","",'Student Record'!D1823)</f>
        <v/>
      </c>
      <c r="J1826" s="35" t="str">
        <f>IF('Student Record'!T1823="","",'Student Record'!T1823)</f>
        <v/>
      </c>
      <c r="K1826" s="35" t="str">
        <f>IF('Student Record'!V1823="","",'Student Record'!V1823)</f>
        <v/>
      </c>
      <c r="L1826" s="40" t="str">
        <f>IF('Student Record'!W1823="","",'Student Record'!W1823)</f>
        <v/>
      </c>
    </row>
    <row r="1827" spans="1:12" ht="20.100000000000001" customHeight="1" x14ac:dyDescent="0.25">
      <c r="A1827" s="39" t="str">
        <f>IF(Table1[[#This Row],[Name of Student]]="","",ROWS($A$1:A1823))</f>
        <v/>
      </c>
      <c r="B1827" s="36" t="str">
        <f>IF('Student Record'!A1824="","",'Student Record'!A1824)&amp;" "&amp;IF('Student Record'!B1824="","",'Student Record'!B1824)</f>
        <v xml:space="preserve"> </v>
      </c>
      <c r="C1827" s="35" t="str">
        <f>IF('Student Record'!C1824="","",'Student Record'!C1824)</f>
        <v/>
      </c>
      <c r="D1827" s="41" t="str">
        <f>IF('Student Record'!K1824="","",'Student Record'!K1824)</f>
        <v/>
      </c>
      <c r="E1827" s="41" t="str">
        <f>IF('Student Record'!E1824="","",'Student Record'!E1824)</f>
        <v/>
      </c>
      <c r="F1827" s="41" t="str">
        <f>IF('Student Record'!G1824="","",'Student Record'!G1824)</f>
        <v/>
      </c>
      <c r="G1827" s="41" t="str">
        <f>IF('Student Record'!H1824="","",'Student Record'!H1824)</f>
        <v/>
      </c>
      <c r="H1827" s="44" t="str">
        <f>IF('Student Record'!J1824="","",'Student Record'!J1824)</f>
        <v/>
      </c>
      <c r="I1827" s="44" t="str">
        <f>IF('Student Record'!D1824="","",'Student Record'!D1824)</f>
        <v/>
      </c>
      <c r="J1827" s="35" t="str">
        <f>IF('Student Record'!T1824="","",'Student Record'!T1824)</f>
        <v/>
      </c>
      <c r="K1827" s="35" t="str">
        <f>IF('Student Record'!V1824="","",'Student Record'!V1824)</f>
        <v/>
      </c>
      <c r="L1827" s="40" t="str">
        <f>IF('Student Record'!W1824="","",'Student Record'!W1824)</f>
        <v/>
      </c>
    </row>
    <row r="1828" spans="1:12" ht="20.100000000000001" customHeight="1" x14ac:dyDescent="0.25">
      <c r="A1828" s="39" t="str">
        <f>IF(Table1[[#This Row],[Name of Student]]="","",ROWS($A$1:A1824))</f>
        <v/>
      </c>
      <c r="B1828" s="36" t="str">
        <f>IF('Student Record'!A1825="","",'Student Record'!A1825)&amp;" "&amp;IF('Student Record'!B1825="","",'Student Record'!B1825)</f>
        <v xml:space="preserve"> </v>
      </c>
      <c r="C1828" s="35" t="str">
        <f>IF('Student Record'!C1825="","",'Student Record'!C1825)</f>
        <v/>
      </c>
      <c r="D1828" s="41" t="str">
        <f>IF('Student Record'!K1825="","",'Student Record'!K1825)</f>
        <v/>
      </c>
      <c r="E1828" s="41" t="str">
        <f>IF('Student Record'!E1825="","",'Student Record'!E1825)</f>
        <v/>
      </c>
      <c r="F1828" s="41" t="str">
        <f>IF('Student Record'!G1825="","",'Student Record'!G1825)</f>
        <v/>
      </c>
      <c r="G1828" s="41" t="str">
        <f>IF('Student Record'!H1825="","",'Student Record'!H1825)</f>
        <v/>
      </c>
      <c r="H1828" s="44" t="str">
        <f>IF('Student Record'!J1825="","",'Student Record'!J1825)</f>
        <v/>
      </c>
      <c r="I1828" s="44" t="str">
        <f>IF('Student Record'!D1825="","",'Student Record'!D1825)</f>
        <v/>
      </c>
      <c r="J1828" s="35" t="str">
        <f>IF('Student Record'!T1825="","",'Student Record'!T1825)</f>
        <v/>
      </c>
      <c r="K1828" s="35" t="str">
        <f>IF('Student Record'!V1825="","",'Student Record'!V1825)</f>
        <v/>
      </c>
      <c r="L1828" s="40" t="str">
        <f>IF('Student Record'!W1825="","",'Student Record'!W1825)</f>
        <v/>
      </c>
    </row>
    <row r="1829" spans="1:12" ht="20.100000000000001" customHeight="1" x14ac:dyDescent="0.25">
      <c r="A1829" s="39" t="str">
        <f>IF(Table1[[#This Row],[Name of Student]]="","",ROWS($A$1:A1825))</f>
        <v/>
      </c>
      <c r="B1829" s="36" t="str">
        <f>IF('Student Record'!A1826="","",'Student Record'!A1826)&amp;" "&amp;IF('Student Record'!B1826="","",'Student Record'!B1826)</f>
        <v xml:space="preserve"> </v>
      </c>
      <c r="C1829" s="35" t="str">
        <f>IF('Student Record'!C1826="","",'Student Record'!C1826)</f>
        <v/>
      </c>
      <c r="D1829" s="41" t="str">
        <f>IF('Student Record'!K1826="","",'Student Record'!K1826)</f>
        <v/>
      </c>
      <c r="E1829" s="41" t="str">
        <f>IF('Student Record'!E1826="","",'Student Record'!E1826)</f>
        <v/>
      </c>
      <c r="F1829" s="41" t="str">
        <f>IF('Student Record'!G1826="","",'Student Record'!G1826)</f>
        <v/>
      </c>
      <c r="G1829" s="41" t="str">
        <f>IF('Student Record'!H1826="","",'Student Record'!H1826)</f>
        <v/>
      </c>
      <c r="H1829" s="44" t="str">
        <f>IF('Student Record'!J1826="","",'Student Record'!J1826)</f>
        <v/>
      </c>
      <c r="I1829" s="44" t="str">
        <f>IF('Student Record'!D1826="","",'Student Record'!D1826)</f>
        <v/>
      </c>
      <c r="J1829" s="35" t="str">
        <f>IF('Student Record'!T1826="","",'Student Record'!T1826)</f>
        <v/>
      </c>
      <c r="K1829" s="35" t="str">
        <f>IF('Student Record'!V1826="","",'Student Record'!V1826)</f>
        <v/>
      </c>
      <c r="L1829" s="40" t="str">
        <f>IF('Student Record'!W1826="","",'Student Record'!W1826)</f>
        <v/>
      </c>
    </row>
    <row r="1830" spans="1:12" ht="20.100000000000001" customHeight="1" x14ac:dyDescent="0.25">
      <c r="A1830" s="39" t="str">
        <f>IF(Table1[[#This Row],[Name of Student]]="","",ROWS($A$1:A1826))</f>
        <v/>
      </c>
      <c r="B1830" s="36" t="str">
        <f>IF('Student Record'!A1827="","",'Student Record'!A1827)&amp;" "&amp;IF('Student Record'!B1827="","",'Student Record'!B1827)</f>
        <v xml:space="preserve"> </v>
      </c>
      <c r="C1830" s="35" t="str">
        <f>IF('Student Record'!C1827="","",'Student Record'!C1827)</f>
        <v/>
      </c>
      <c r="D1830" s="41" t="str">
        <f>IF('Student Record'!K1827="","",'Student Record'!K1827)</f>
        <v/>
      </c>
      <c r="E1830" s="41" t="str">
        <f>IF('Student Record'!E1827="","",'Student Record'!E1827)</f>
        <v/>
      </c>
      <c r="F1830" s="41" t="str">
        <f>IF('Student Record'!G1827="","",'Student Record'!G1827)</f>
        <v/>
      </c>
      <c r="G1830" s="41" t="str">
        <f>IF('Student Record'!H1827="","",'Student Record'!H1827)</f>
        <v/>
      </c>
      <c r="H1830" s="44" t="str">
        <f>IF('Student Record'!J1827="","",'Student Record'!J1827)</f>
        <v/>
      </c>
      <c r="I1830" s="44" t="str">
        <f>IF('Student Record'!D1827="","",'Student Record'!D1827)</f>
        <v/>
      </c>
      <c r="J1830" s="35" t="str">
        <f>IF('Student Record'!T1827="","",'Student Record'!T1827)</f>
        <v/>
      </c>
      <c r="K1830" s="35" t="str">
        <f>IF('Student Record'!V1827="","",'Student Record'!V1827)</f>
        <v/>
      </c>
      <c r="L1830" s="40" t="str">
        <f>IF('Student Record'!W1827="","",'Student Record'!W1827)</f>
        <v/>
      </c>
    </row>
    <row r="1831" spans="1:12" ht="20.100000000000001" customHeight="1" x14ac:dyDescent="0.25">
      <c r="A1831" s="39" t="str">
        <f>IF(Table1[[#This Row],[Name of Student]]="","",ROWS($A$1:A1827))</f>
        <v/>
      </c>
      <c r="B1831" s="36" t="str">
        <f>IF('Student Record'!A1828="","",'Student Record'!A1828)&amp;" "&amp;IF('Student Record'!B1828="","",'Student Record'!B1828)</f>
        <v xml:space="preserve"> </v>
      </c>
      <c r="C1831" s="35" t="str">
        <f>IF('Student Record'!C1828="","",'Student Record'!C1828)</f>
        <v/>
      </c>
      <c r="D1831" s="41" t="str">
        <f>IF('Student Record'!K1828="","",'Student Record'!K1828)</f>
        <v/>
      </c>
      <c r="E1831" s="41" t="str">
        <f>IF('Student Record'!E1828="","",'Student Record'!E1828)</f>
        <v/>
      </c>
      <c r="F1831" s="41" t="str">
        <f>IF('Student Record'!G1828="","",'Student Record'!G1828)</f>
        <v/>
      </c>
      <c r="G1831" s="41" t="str">
        <f>IF('Student Record'!H1828="","",'Student Record'!H1828)</f>
        <v/>
      </c>
      <c r="H1831" s="44" t="str">
        <f>IF('Student Record'!J1828="","",'Student Record'!J1828)</f>
        <v/>
      </c>
      <c r="I1831" s="44" t="str">
        <f>IF('Student Record'!D1828="","",'Student Record'!D1828)</f>
        <v/>
      </c>
      <c r="J1831" s="35" t="str">
        <f>IF('Student Record'!T1828="","",'Student Record'!T1828)</f>
        <v/>
      </c>
      <c r="K1831" s="35" t="str">
        <f>IF('Student Record'!V1828="","",'Student Record'!V1828)</f>
        <v/>
      </c>
      <c r="L1831" s="40" t="str">
        <f>IF('Student Record'!W1828="","",'Student Record'!W1828)</f>
        <v/>
      </c>
    </row>
    <row r="1832" spans="1:12" ht="20.100000000000001" customHeight="1" x14ac:dyDescent="0.25">
      <c r="A1832" s="39" t="str">
        <f>IF(Table1[[#This Row],[Name of Student]]="","",ROWS($A$1:A1828))</f>
        <v/>
      </c>
      <c r="B1832" s="36" t="str">
        <f>IF('Student Record'!A1829="","",'Student Record'!A1829)&amp;" "&amp;IF('Student Record'!B1829="","",'Student Record'!B1829)</f>
        <v xml:space="preserve"> </v>
      </c>
      <c r="C1832" s="35" t="str">
        <f>IF('Student Record'!C1829="","",'Student Record'!C1829)</f>
        <v/>
      </c>
      <c r="D1832" s="41" t="str">
        <f>IF('Student Record'!K1829="","",'Student Record'!K1829)</f>
        <v/>
      </c>
      <c r="E1832" s="41" t="str">
        <f>IF('Student Record'!E1829="","",'Student Record'!E1829)</f>
        <v/>
      </c>
      <c r="F1832" s="41" t="str">
        <f>IF('Student Record'!G1829="","",'Student Record'!G1829)</f>
        <v/>
      </c>
      <c r="G1832" s="41" t="str">
        <f>IF('Student Record'!H1829="","",'Student Record'!H1829)</f>
        <v/>
      </c>
      <c r="H1832" s="44" t="str">
        <f>IF('Student Record'!J1829="","",'Student Record'!J1829)</f>
        <v/>
      </c>
      <c r="I1832" s="44" t="str">
        <f>IF('Student Record'!D1829="","",'Student Record'!D1829)</f>
        <v/>
      </c>
      <c r="J1832" s="35" t="str">
        <f>IF('Student Record'!T1829="","",'Student Record'!T1829)</f>
        <v/>
      </c>
      <c r="K1832" s="35" t="str">
        <f>IF('Student Record'!V1829="","",'Student Record'!V1829)</f>
        <v/>
      </c>
      <c r="L1832" s="40" t="str">
        <f>IF('Student Record'!W1829="","",'Student Record'!W1829)</f>
        <v/>
      </c>
    </row>
    <row r="1833" spans="1:12" ht="20.100000000000001" customHeight="1" x14ac:dyDescent="0.25">
      <c r="A1833" s="39" t="str">
        <f>IF(Table1[[#This Row],[Name of Student]]="","",ROWS($A$1:A1829))</f>
        <v/>
      </c>
      <c r="B1833" s="36" t="str">
        <f>IF('Student Record'!A1830="","",'Student Record'!A1830)&amp;" "&amp;IF('Student Record'!B1830="","",'Student Record'!B1830)</f>
        <v xml:space="preserve"> </v>
      </c>
      <c r="C1833" s="35" t="str">
        <f>IF('Student Record'!C1830="","",'Student Record'!C1830)</f>
        <v/>
      </c>
      <c r="D1833" s="41" t="str">
        <f>IF('Student Record'!K1830="","",'Student Record'!K1830)</f>
        <v/>
      </c>
      <c r="E1833" s="41" t="str">
        <f>IF('Student Record'!E1830="","",'Student Record'!E1830)</f>
        <v/>
      </c>
      <c r="F1833" s="41" t="str">
        <f>IF('Student Record'!G1830="","",'Student Record'!G1830)</f>
        <v/>
      </c>
      <c r="G1833" s="41" t="str">
        <f>IF('Student Record'!H1830="","",'Student Record'!H1830)</f>
        <v/>
      </c>
      <c r="H1833" s="44" t="str">
        <f>IF('Student Record'!J1830="","",'Student Record'!J1830)</f>
        <v/>
      </c>
      <c r="I1833" s="44" t="str">
        <f>IF('Student Record'!D1830="","",'Student Record'!D1830)</f>
        <v/>
      </c>
      <c r="J1833" s="35" t="str">
        <f>IF('Student Record'!T1830="","",'Student Record'!T1830)</f>
        <v/>
      </c>
      <c r="K1833" s="35" t="str">
        <f>IF('Student Record'!V1830="","",'Student Record'!V1830)</f>
        <v/>
      </c>
      <c r="L1833" s="40" t="str">
        <f>IF('Student Record'!W1830="","",'Student Record'!W1830)</f>
        <v/>
      </c>
    </row>
    <row r="1834" spans="1:12" ht="20.100000000000001" customHeight="1" x14ac:dyDescent="0.25">
      <c r="A1834" s="39" t="str">
        <f>IF(Table1[[#This Row],[Name of Student]]="","",ROWS($A$1:A1830))</f>
        <v/>
      </c>
      <c r="B1834" s="36" t="str">
        <f>IF('Student Record'!A1831="","",'Student Record'!A1831)&amp;" "&amp;IF('Student Record'!B1831="","",'Student Record'!B1831)</f>
        <v xml:space="preserve"> </v>
      </c>
      <c r="C1834" s="35" t="str">
        <f>IF('Student Record'!C1831="","",'Student Record'!C1831)</f>
        <v/>
      </c>
      <c r="D1834" s="41" t="str">
        <f>IF('Student Record'!K1831="","",'Student Record'!K1831)</f>
        <v/>
      </c>
      <c r="E1834" s="41" t="str">
        <f>IF('Student Record'!E1831="","",'Student Record'!E1831)</f>
        <v/>
      </c>
      <c r="F1834" s="41" t="str">
        <f>IF('Student Record'!G1831="","",'Student Record'!G1831)</f>
        <v/>
      </c>
      <c r="G1834" s="41" t="str">
        <f>IF('Student Record'!H1831="","",'Student Record'!H1831)</f>
        <v/>
      </c>
      <c r="H1834" s="44" t="str">
        <f>IF('Student Record'!J1831="","",'Student Record'!J1831)</f>
        <v/>
      </c>
      <c r="I1834" s="44" t="str">
        <f>IF('Student Record'!D1831="","",'Student Record'!D1831)</f>
        <v/>
      </c>
      <c r="J1834" s="35" t="str">
        <f>IF('Student Record'!T1831="","",'Student Record'!T1831)</f>
        <v/>
      </c>
      <c r="K1834" s="35" t="str">
        <f>IF('Student Record'!V1831="","",'Student Record'!V1831)</f>
        <v/>
      </c>
      <c r="L1834" s="40" t="str">
        <f>IF('Student Record'!W1831="","",'Student Record'!W1831)</f>
        <v/>
      </c>
    </row>
    <row r="1835" spans="1:12" ht="20.100000000000001" customHeight="1" x14ac:dyDescent="0.25">
      <c r="A1835" s="39" t="str">
        <f>IF(Table1[[#This Row],[Name of Student]]="","",ROWS($A$1:A1831))</f>
        <v/>
      </c>
      <c r="B1835" s="36" t="str">
        <f>IF('Student Record'!A1832="","",'Student Record'!A1832)&amp;" "&amp;IF('Student Record'!B1832="","",'Student Record'!B1832)</f>
        <v xml:space="preserve"> </v>
      </c>
      <c r="C1835" s="35" t="str">
        <f>IF('Student Record'!C1832="","",'Student Record'!C1832)</f>
        <v/>
      </c>
      <c r="D1835" s="41" t="str">
        <f>IF('Student Record'!K1832="","",'Student Record'!K1832)</f>
        <v/>
      </c>
      <c r="E1835" s="41" t="str">
        <f>IF('Student Record'!E1832="","",'Student Record'!E1832)</f>
        <v/>
      </c>
      <c r="F1835" s="41" t="str">
        <f>IF('Student Record'!G1832="","",'Student Record'!G1832)</f>
        <v/>
      </c>
      <c r="G1835" s="41" t="str">
        <f>IF('Student Record'!H1832="","",'Student Record'!H1832)</f>
        <v/>
      </c>
      <c r="H1835" s="44" t="str">
        <f>IF('Student Record'!J1832="","",'Student Record'!J1832)</f>
        <v/>
      </c>
      <c r="I1835" s="44" t="str">
        <f>IF('Student Record'!D1832="","",'Student Record'!D1832)</f>
        <v/>
      </c>
      <c r="J1835" s="35" t="str">
        <f>IF('Student Record'!T1832="","",'Student Record'!T1832)</f>
        <v/>
      </c>
      <c r="K1835" s="35" t="str">
        <f>IF('Student Record'!V1832="","",'Student Record'!V1832)</f>
        <v/>
      </c>
      <c r="L1835" s="40" t="str">
        <f>IF('Student Record'!W1832="","",'Student Record'!W1832)</f>
        <v/>
      </c>
    </row>
    <row r="1836" spans="1:12" ht="20.100000000000001" customHeight="1" x14ac:dyDescent="0.25">
      <c r="A1836" s="39" t="str">
        <f>IF(Table1[[#This Row],[Name of Student]]="","",ROWS($A$1:A1832))</f>
        <v/>
      </c>
      <c r="B1836" s="36" t="str">
        <f>IF('Student Record'!A1833="","",'Student Record'!A1833)&amp;" "&amp;IF('Student Record'!B1833="","",'Student Record'!B1833)</f>
        <v xml:space="preserve"> </v>
      </c>
      <c r="C1836" s="35" t="str">
        <f>IF('Student Record'!C1833="","",'Student Record'!C1833)</f>
        <v/>
      </c>
      <c r="D1836" s="41" t="str">
        <f>IF('Student Record'!K1833="","",'Student Record'!K1833)</f>
        <v/>
      </c>
      <c r="E1836" s="41" t="str">
        <f>IF('Student Record'!E1833="","",'Student Record'!E1833)</f>
        <v/>
      </c>
      <c r="F1836" s="41" t="str">
        <f>IF('Student Record'!G1833="","",'Student Record'!G1833)</f>
        <v/>
      </c>
      <c r="G1836" s="41" t="str">
        <f>IF('Student Record'!H1833="","",'Student Record'!H1833)</f>
        <v/>
      </c>
      <c r="H1836" s="44" t="str">
        <f>IF('Student Record'!J1833="","",'Student Record'!J1833)</f>
        <v/>
      </c>
      <c r="I1836" s="44" t="str">
        <f>IF('Student Record'!D1833="","",'Student Record'!D1833)</f>
        <v/>
      </c>
      <c r="J1836" s="35" t="str">
        <f>IF('Student Record'!T1833="","",'Student Record'!T1833)</f>
        <v/>
      </c>
      <c r="K1836" s="35" t="str">
        <f>IF('Student Record'!V1833="","",'Student Record'!V1833)</f>
        <v/>
      </c>
      <c r="L1836" s="40" t="str">
        <f>IF('Student Record'!W1833="","",'Student Record'!W1833)</f>
        <v/>
      </c>
    </row>
    <row r="1837" spans="1:12" ht="20.100000000000001" customHeight="1" x14ac:dyDescent="0.25">
      <c r="A1837" s="39" t="str">
        <f>IF(Table1[[#This Row],[Name of Student]]="","",ROWS($A$1:A1833))</f>
        <v/>
      </c>
      <c r="B1837" s="36" t="str">
        <f>IF('Student Record'!A1834="","",'Student Record'!A1834)&amp;" "&amp;IF('Student Record'!B1834="","",'Student Record'!B1834)</f>
        <v xml:space="preserve"> </v>
      </c>
      <c r="C1837" s="35" t="str">
        <f>IF('Student Record'!C1834="","",'Student Record'!C1834)</f>
        <v/>
      </c>
      <c r="D1837" s="41" t="str">
        <f>IF('Student Record'!K1834="","",'Student Record'!K1834)</f>
        <v/>
      </c>
      <c r="E1837" s="41" t="str">
        <f>IF('Student Record'!E1834="","",'Student Record'!E1834)</f>
        <v/>
      </c>
      <c r="F1837" s="41" t="str">
        <f>IF('Student Record'!G1834="","",'Student Record'!G1834)</f>
        <v/>
      </c>
      <c r="G1837" s="41" t="str">
        <f>IF('Student Record'!H1834="","",'Student Record'!H1834)</f>
        <v/>
      </c>
      <c r="H1837" s="44" t="str">
        <f>IF('Student Record'!J1834="","",'Student Record'!J1834)</f>
        <v/>
      </c>
      <c r="I1837" s="44" t="str">
        <f>IF('Student Record'!D1834="","",'Student Record'!D1834)</f>
        <v/>
      </c>
      <c r="J1837" s="35" t="str">
        <f>IF('Student Record'!T1834="","",'Student Record'!T1834)</f>
        <v/>
      </c>
      <c r="K1837" s="35" t="str">
        <f>IF('Student Record'!V1834="","",'Student Record'!V1834)</f>
        <v/>
      </c>
      <c r="L1837" s="40" t="str">
        <f>IF('Student Record'!W1834="","",'Student Record'!W1834)</f>
        <v/>
      </c>
    </row>
    <row r="1838" spans="1:12" ht="20.100000000000001" customHeight="1" x14ac:dyDescent="0.25">
      <c r="A1838" s="39" t="str">
        <f>IF(Table1[[#This Row],[Name of Student]]="","",ROWS($A$1:A1834))</f>
        <v/>
      </c>
      <c r="B1838" s="36" t="str">
        <f>IF('Student Record'!A1835="","",'Student Record'!A1835)&amp;" "&amp;IF('Student Record'!B1835="","",'Student Record'!B1835)</f>
        <v xml:space="preserve"> </v>
      </c>
      <c r="C1838" s="35" t="str">
        <f>IF('Student Record'!C1835="","",'Student Record'!C1835)</f>
        <v/>
      </c>
      <c r="D1838" s="41" t="str">
        <f>IF('Student Record'!K1835="","",'Student Record'!K1835)</f>
        <v/>
      </c>
      <c r="E1838" s="41" t="str">
        <f>IF('Student Record'!E1835="","",'Student Record'!E1835)</f>
        <v/>
      </c>
      <c r="F1838" s="41" t="str">
        <f>IF('Student Record'!G1835="","",'Student Record'!G1835)</f>
        <v/>
      </c>
      <c r="G1838" s="41" t="str">
        <f>IF('Student Record'!H1835="","",'Student Record'!H1835)</f>
        <v/>
      </c>
      <c r="H1838" s="44" t="str">
        <f>IF('Student Record'!J1835="","",'Student Record'!J1835)</f>
        <v/>
      </c>
      <c r="I1838" s="44" t="str">
        <f>IF('Student Record'!D1835="","",'Student Record'!D1835)</f>
        <v/>
      </c>
      <c r="J1838" s="35" t="str">
        <f>IF('Student Record'!T1835="","",'Student Record'!T1835)</f>
        <v/>
      </c>
      <c r="K1838" s="35" t="str">
        <f>IF('Student Record'!V1835="","",'Student Record'!V1835)</f>
        <v/>
      </c>
      <c r="L1838" s="40" t="str">
        <f>IF('Student Record'!W1835="","",'Student Record'!W1835)</f>
        <v/>
      </c>
    </row>
    <row r="1839" spans="1:12" ht="20.100000000000001" customHeight="1" x14ac:dyDescent="0.25">
      <c r="A1839" s="39" t="str">
        <f>IF(Table1[[#This Row],[Name of Student]]="","",ROWS($A$1:A1835))</f>
        <v/>
      </c>
      <c r="B1839" s="36" t="str">
        <f>IF('Student Record'!A1836="","",'Student Record'!A1836)&amp;" "&amp;IF('Student Record'!B1836="","",'Student Record'!B1836)</f>
        <v xml:space="preserve"> </v>
      </c>
      <c r="C1839" s="35" t="str">
        <f>IF('Student Record'!C1836="","",'Student Record'!C1836)</f>
        <v/>
      </c>
      <c r="D1839" s="41" t="str">
        <f>IF('Student Record'!K1836="","",'Student Record'!K1836)</f>
        <v/>
      </c>
      <c r="E1839" s="41" t="str">
        <f>IF('Student Record'!E1836="","",'Student Record'!E1836)</f>
        <v/>
      </c>
      <c r="F1839" s="41" t="str">
        <f>IF('Student Record'!G1836="","",'Student Record'!G1836)</f>
        <v/>
      </c>
      <c r="G1839" s="41" t="str">
        <f>IF('Student Record'!H1836="","",'Student Record'!H1836)</f>
        <v/>
      </c>
      <c r="H1839" s="44" t="str">
        <f>IF('Student Record'!J1836="","",'Student Record'!J1836)</f>
        <v/>
      </c>
      <c r="I1839" s="44" t="str">
        <f>IF('Student Record'!D1836="","",'Student Record'!D1836)</f>
        <v/>
      </c>
      <c r="J1839" s="35" t="str">
        <f>IF('Student Record'!T1836="","",'Student Record'!T1836)</f>
        <v/>
      </c>
      <c r="K1839" s="35" t="str">
        <f>IF('Student Record'!V1836="","",'Student Record'!V1836)</f>
        <v/>
      </c>
      <c r="L1839" s="40" t="str">
        <f>IF('Student Record'!W1836="","",'Student Record'!W1836)</f>
        <v/>
      </c>
    </row>
    <row r="1840" spans="1:12" ht="20.100000000000001" customHeight="1" x14ac:dyDescent="0.25">
      <c r="A1840" s="39" t="str">
        <f>IF(Table1[[#This Row],[Name of Student]]="","",ROWS($A$1:A1836))</f>
        <v/>
      </c>
      <c r="B1840" s="36" t="str">
        <f>IF('Student Record'!A1837="","",'Student Record'!A1837)&amp;" "&amp;IF('Student Record'!B1837="","",'Student Record'!B1837)</f>
        <v xml:space="preserve"> </v>
      </c>
      <c r="C1840" s="35" t="str">
        <f>IF('Student Record'!C1837="","",'Student Record'!C1837)</f>
        <v/>
      </c>
      <c r="D1840" s="41" t="str">
        <f>IF('Student Record'!K1837="","",'Student Record'!K1837)</f>
        <v/>
      </c>
      <c r="E1840" s="41" t="str">
        <f>IF('Student Record'!E1837="","",'Student Record'!E1837)</f>
        <v/>
      </c>
      <c r="F1840" s="41" t="str">
        <f>IF('Student Record'!G1837="","",'Student Record'!G1837)</f>
        <v/>
      </c>
      <c r="G1840" s="41" t="str">
        <f>IF('Student Record'!H1837="","",'Student Record'!H1837)</f>
        <v/>
      </c>
      <c r="H1840" s="44" t="str">
        <f>IF('Student Record'!J1837="","",'Student Record'!J1837)</f>
        <v/>
      </c>
      <c r="I1840" s="44" t="str">
        <f>IF('Student Record'!D1837="","",'Student Record'!D1837)</f>
        <v/>
      </c>
      <c r="J1840" s="35" t="str">
        <f>IF('Student Record'!T1837="","",'Student Record'!T1837)</f>
        <v/>
      </c>
      <c r="K1840" s="35" t="str">
        <f>IF('Student Record'!V1837="","",'Student Record'!V1837)</f>
        <v/>
      </c>
      <c r="L1840" s="40" t="str">
        <f>IF('Student Record'!W1837="","",'Student Record'!W1837)</f>
        <v/>
      </c>
    </row>
    <row r="1841" spans="1:12" ht="20.100000000000001" customHeight="1" x14ac:dyDescent="0.25">
      <c r="A1841" s="39" t="str">
        <f>IF(Table1[[#This Row],[Name of Student]]="","",ROWS($A$1:A1837))</f>
        <v/>
      </c>
      <c r="B1841" s="36" t="str">
        <f>IF('Student Record'!A1838="","",'Student Record'!A1838)&amp;" "&amp;IF('Student Record'!B1838="","",'Student Record'!B1838)</f>
        <v xml:space="preserve"> </v>
      </c>
      <c r="C1841" s="35" t="str">
        <f>IF('Student Record'!C1838="","",'Student Record'!C1838)</f>
        <v/>
      </c>
      <c r="D1841" s="41" t="str">
        <f>IF('Student Record'!K1838="","",'Student Record'!K1838)</f>
        <v/>
      </c>
      <c r="E1841" s="41" t="str">
        <f>IF('Student Record'!E1838="","",'Student Record'!E1838)</f>
        <v/>
      </c>
      <c r="F1841" s="41" t="str">
        <f>IF('Student Record'!G1838="","",'Student Record'!G1838)</f>
        <v/>
      </c>
      <c r="G1841" s="41" t="str">
        <f>IF('Student Record'!H1838="","",'Student Record'!H1838)</f>
        <v/>
      </c>
      <c r="H1841" s="44" t="str">
        <f>IF('Student Record'!J1838="","",'Student Record'!J1838)</f>
        <v/>
      </c>
      <c r="I1841" s="44" t="str">
        <f>IF('Student Record'!D1838="","",'Student Record'!D1838)</f>
        <v/>
      </c>
      <c r="J1841" s="35" t="str">
        <f>IF('Student Record'!T1838="","",'Student Record'!T1838)</f>
        <v/>
      </c>
      <c r="K1841" s="35" t="str">
        <f>IF('Student Record'!V1838="","",'Student Record'!V1838)</f>
        <v/>
      </c>
      <c r="L1841" s="40" t="str">
        <f>IF('Student Record'!W1838="","",'Student Record'!W1838)</f>
        <v/>
      </c>
    </row>
    <row r="1842" spans="1:12" ht="20.100000000000001" customHeight="1" x14ac:dyDescent="0.25">
      <c r="A1842" s="39" t="str">
        <f>IF(Table1[[#This Row],[Name of Student]]="","",ROWS($A$1:A1838))</f>
        <v/>
      </c>
      <c r="B1842" s="36" t="str">
        <f>IF('Student Record'!A1839="","",'Student Record'!A1839)&amp;" "&amp;IF('Student Record'!B1839="","",'Student Record'!B1839)</f>
        <v xml:space="preserve"> </v>
      </c>
      <c r="C1842" s="35" t="str">
        <f>IF('Student Record'!C1839="","",'Student Record'!C1839)</f>
        <v/>
      </c>
      <c r="D1842" s="41" t="str">
        <f>IF('Student Record'!K1839="","",'Student Record'!K1839)</f>
        <v/>
      </c>
      <c r="E1842" s="41" t="str">
        <f>IF('Student Record'!E1839="","",'Student Record'!E1839)</f>
        <v/>
      </c>
      <c r="F1842" s="41" t="str">
        <f>IF('Student Record'!G1839="","",'Student Record'!G1839)</f>
        <v/>
      </c>
      <c r="G1842" s="41" t="str">
        <f>IF('Student Record'!H1839="","",'Student Record'!H1839)</f>
        <v/>
      </c>
      <c r="H1842" s="44" t="str">
        <f>IF('Student Record'!J1839="","",'Student Record'!J1839)</f>
        <v/>
      </c>
      <c r="I1842" s="44" t="str">
        <f>IF('Student Record'!D1839="","",'Student Record'!D1839)</f>
        <v/>
      </c>
      <c r="J1842" s="35" t="str">
        <f>IF('Student Record'!T1839="","",'Student Record'!T1839)</f>
        <v/>
      </c>
      <c r="K1842" s="35" t="str">
        <f>IF('Student Record'!V1839="","",'Student Record'!V1839)</f>
        <v/>
      </c>
      <c r="L1842" s="40" t="str">
        <f>IF('Student Record'!W1839="","",'Student Record'!W1839)</f>
        <v/>
      </c>
    </row>
    <row r="1843" spans="1:12" ht="20.100000000000001" customHeight="1" x14ac:dyDescent="0.25">
      <c r="A1843" s="39" t="str">
        <f>IF(Table1[[#This Row],[Name of Student]]="","",ROWS($A$1:A1839))</f>
        <v/>
      </c>
      <c r="B1843" s="36" t="str">
        <f>IF('Student Record'!A1840="","",'Student Record'!A1840)&amp;" "&amp;IF('Student Record'!B1840="","",'Student Record'!B1840)</f>
        <v xml:space="preserve"> </v>
      </c>
      <c r="C1843" s="35" t="str">
        <f>IF('Student Record'!C1840="","",'Student Record'!C1840)</f>
        <v/>
      </c>
      <c r="D1843" s="41" t="str">
        <f>IF('Student Record'!K1840="","",'Student Record'!K1840)</f>
        <v/>
      </c>
      <c r="E1843" s="41" t="str">
        <f>IF('Student Record'!E1840="","",'Student Record'!E1840)</f>
        <v/>
      </c>
      <c r="F1843" s="41" t="str">
        <f>IF('Student Record'!G1840="","",'Student Record'!G1840)</f>
        <v/>
      </c>
      <c r="G1843" s="41" t="str">
        <f>IF('Student Record'!H1840="","",'Student Record'!H1840)</f>
        <v/>
      </c>
      <c r="H1843" s="44" t="str">
        <f>IF('Student Record'!J1840="","",'Student Record'!J1840)</f>
        <v/>
      </c>
      <c r="I1843" s="44" t="str">
        <f>IF('Student Record'!D1840="","",'Student Record'!D1840)</f>
        <v/>
      </c>
      <c r="J1843" s="35" t="str">
        <f>IF('Student Record'!T1840="","",'Student Record'!T1840)</f>
        <v/>
      </c>
      <c r="K1843" s="35" t="str">
        <f>IF('Student Record'!V1840="","",'Student Record'!V1840)</f>
        <v/>
      </c>
      <c r="L1843" s="40" t="str">
        <f>IF('Student Record'!W1840="","",'Student Record'!W1840)</f>
        <v/>
      </c>
    </row>
    <row r="1844" spans="1:12" ht="20.100000000000001" customHeight="1" x14ac:dyDescent="0.25">
      <c r="A1844" s="39" t="str">
        <f>IF(Table1[[#This Row],[Name of Student]]="","",ROWS($A$1:A1840))</f>
        <v/>
      </c>
      <c r="B1844" s="36" t="str">
        <f>IF('Student Record'!A1841="","",'Student Record'!A1841)&amp;" "&amp;IF('Student Record'!B1841="","",'Student Record'!B1841)</f>
        <v xml:space="preserve"> </v>
      </c>
      <c r="C1844" s="35" t="str">
        <f>IF('Student Record'!C1841="","",'Student Record'!C1841)</f>
        <v/>
      </c>
      <c r="D1844" s="41" t="str">
        <f>IF('Student Record'!K1841="","",'Student Record'!K1841)</f>
        <v/>
      </c>
      <c r="E1844" s="41" t="str">
        <f>IF('Student Record'!E1841="","",'Student Record'!E1841)</f>
        <v/>
      </c>
      <c r="F1844" s="41" t="str">
        <f>IF('Student Record'!G1841="","",'Student Record'!G1841)</f>
        <v/>
      </c>
      <c r="G1844" s="41" t="str">
        <f>IF('Student Record'!H1841="","",'Student Record'!H1841)</f>
        <v/>
      </c>
      <c r="H1844" s="44" t="str">
        <f>IF('Student Record'!J1841="","",'Student Record'!J1841)</f>
        <v/>
      </c>
      <c r="I1844" s="44" t="str">
        <f>IF('Student Record'!D1841="","",'Student Record'!D1841)</f>
        <v/>
      </c>
      <c r="J1844" s="35" t="str">
        <f>IF('Student Record'!T1841="","",'Student Record'!T1841)</f>
        <v/>
      </c>
      <c r="K1844" s="35" t="str">
        <f>IF('Student Record'!V1841="","",'Student Record'!V1841)</f>
        <v/>
      </c>
      <c r="L1844" s="40" t="str">
        <f>IF('Student Record'!W1841="","",'Student Record'!W1841)</f>
        <v/>
      </c>
    </row>
    <row r="1845" spans="1:12" ht="20.100000000000001" customHeight="1" x14ac:dyDescent="0.25">
      <c r="A1845" s="39" t="str">
        <f>IF(Table1[[#This Row],[Name of Student]]="","",ROWS($A$1:A1841))</f>
        <v/>
      </c>
      <c r="B1845" s="36" t="str">
        <f>IF('Student Record'!A1842="","",'Student Record'!A1842)&amp;" "&amp;IF('Student Record'!B1842="","",'Student Record'!B1842)</f>
        <v xml:space="preserve"> </v>
      </c>
      <c r="C1845" s="35" t="str">
        <f>IF('Student Record'!C1842="","",'Student Record'!C1842)</f>
        <v/>
      </c>
      <c r="D1845" s="41" t="str">
        <f>IF('Student Record'!K1842="","",'Student Record'!K1842)</f>
        <v/>
      </c>
      <c r="E1845" s="41" t="str">
        <f>IF('Student Record'!E1842="","",'Student Record'!E1842)</f>
        <v/>
      </c>
      <c r="F1845" s="41" t="str">
        <f>IF('Student Record'!G1842="","",'Student Record'!G1842)</f>
        <v/>
      </c>
      <c r="G1845" s="41" t="str">
        <f>IF('Student Record'!H1842="","",'Student Record'!H1842)</f>
        <v/>
      </c>
      <c r="H1845" s="44" t="str">
        <f>IF('Student Record'!J1842="","",'Student Record'!J1842)</f>
        <v/>
      </c>
      <c r="I1845" s="44" t="str">
        <f>IF('Student Record'!D1842="","",'Student Record'!D1842)</f>
        <v/>
      </c>
      <c r="J1845" s="35" t="str">
        <f>IF('Student Record'!T1842="","",'Student Record'!T1842)</f>
        <v/>
      </c>
      <c r="K1845" s="35" t="str">
        <f>IF('Student Record'!V1842="","",'Student Record'!V1842)</f>
        <v/>
      </c>
      <c r="L1845" s="40" t="str">
        <f>IF('Student Record'!W1842="","",'Student Record'!W1842)</f>
        <v/>
      </c>
    </row>
    <row r="1846" spans="1:12" ht="20.100000000000001" customHeight="1" x14ac:dyDescent="0.25">
      <c r="A1846" s="39" t="str">
        <f>IF(Table1[[#This Row],[Name of Student]]="","",ROWS($A$1:A1842))</f>
        <v/>
      </c>
      <c r="B1846" s="36" t="str">
        <f>IF('Student Record'!A1843="","",'Student Record'!A1843)&amp;" "&amp;IF('Student Record'!B1843="","",'Student Record'!B1843)</f>
        <v xml:space="preserve"> </v>
      </c>
      <c r="C1846" s="35" t="str">
        <f>IF('Student Record'!C1843="","",'Student Record'!C1843)</f>
        <v/>
      </c>
      <c r="D1846" s="41" t="str">
        <f>IF('Student Record'!K1843="","",'Student Record'!K1843)</f>
        <v/>
      </c>
      <c r="E1846" s="41" t="str">
        <f>IF('Student Record'!E1843="","",'Student Record'!E1843)</f>
        <v/>
      </c>
      <c r="F1846" s="41" t="str">
        <f>IF('Student Record'!G1843="","",'Student Record'!G1843)</f>
        <v/>
      </c>
      <c r="G1846" s="41" t="str">
        <f>IF('Student Record'!H1843="","",'Student Record'!H1843)</f>
        <v/>
      </c>
      <c r="H1846" s="44" t="str">
        <f>IF('Student Record'!J1843="","",'Student Record'!J1843)</f>
        <v/>
      </c>
      <c r="I1846" s="44" t="str">
        <f>IF('Student Record'!D1843="","",'Student Record'!D1843)</f>
        <v/>
      </c>
      <c r="J1846" s="35" t="str">
        <f>IF('Student Record'!T1843="","",'Student Record'!T1843)</f>
        <v/>
      </c>
      <c r="K1846" s="35" t="str">
        <f>IF('Student Record'!V1843="","",'Student Record'!V1843)</f>
        <v/>
      </c>
      <c r="L1846" s="40" t="str">
        <f>IF('Student Record'!W1843="","",'Student Record'!W1843)</f>
        <v/>
      </c>
    </row>
    <row r="1847" spans="1:12" ht="20.100000000000001" customHeight="1" x14ac:dyDescent="0.25">
      <c r="A1847" s="39" t="str">
        <f>IF(Table1[[#This Row],[Name of Student]]="","",ROWS($A$1:A1843))</f>
        <v/>
      </c>
      <c r="B1847" s="36" t="str">
        <f>IF('Student Record'!A1844="","",'Student Record'!A1844)&amp;" "&amp;IF('Student Record'!B1844="","",'Student Record'!B1844)</f>
        <v xml:space="preserve"> </v>
      </c>
      <c r="C1847" s="35" t="str">
        <f>IF('Student Record'!C1844="","",'Student Record'!C1844)</f>
        <v/>
      </c>
      <c r="D1847" s="41" t="str">
        <f>IF('Student Record'!K1844="","",'Student Record'!K1844)</f>
        <v/>
      </c>
      <c r="E1847" s="41" t="str">
        <f>IF('Student Record'!E1844="","",'Student Record'!E1844)</f>
        <v/>
      </c>
      <c r="F1847" s="41" t="str">
        <f>IF('Student Record'!G1844="","",'Student Record'!G1844)</f>
        <v/>
      </c>
      <c r="G1847" s="41" t="str">
        <f>IF('Student Record'!H1844="","",'Student Record'!H1844)</f>
        <v/>
      </c>
      <c r="H1847" s="44" t="str">
        <f>IF('Student Record'!J1844="","",'Student Record'!J1844)</f>
        <v/>
      </c>
      <c r="I1847" s="44" t="str">
        <f>IF('Student Record'!D1844="","",'Student Record'!D1844)</f>
        <v/>
      </c>
      <c r="J1847" s="35" t="str">
        <f>IF('Student Record'!T1844="","",'Student Record'!T1844)</f>
        <v/>
      </c>
      <c r="K1847" s="35" t="str">
        <f>IF('Student Record'!V1844="","",'Student Record'!V1844)</f>
        <v/>
      </c>
      <c r="L1847" s="40" t="str">
        <f>IF('Student Record'!W1844="","",'Student Record'!W1844)</f>
        <v/>
      </c>
    </row>
    <row r="1848" spans="1:12" ht="20.100000000000001" customHeight="1" x14ac:dyDescent="0.25">
      <c r="A1848" s="39" t="str">
        <f>IF(Table1[[#This Row],[Name of Student]]="","",ROWS($A$1:A1844))</f>
        <v/>
      </c>
      <c r="B1848" s="36" t="str">
        <f>IF('Student Record'!A1845="","",'Student Record'!A1845)&amp;" "&amp;IF('Student Record'!B1845="","",'Student Record'!B1845)</f>
        <v xml:space="preserve"> </v>
      </c>
      <c r="C1848" s="35" t="str">
        <f>IF('Student Record'!C1845="","",'Student Record'!C1845)</f>
        <v/>
      </c>
      <c r="D1848" s="41" t="str">
        <f>IF('Student Record'!K1845="","",'Student Record'!K1845)</f>
        <v/>
      </c>
      <c r="E1848" s="41" t="str">
        <f>IF('Student Record'!E1845="","",'Student Record'!E1845)</f>
        <v/>
      </c>
      <c r="F1848" s="41" t="str">
        <f>IF('Student Record'!G1845="","",'Student Record'!G1845)</f>
        <v/>
      </c>
      <c r="G1848" s="41" t="str">
        <f>IF('Student Record'!H1845="","",'Student Record'!H1845)</f>
        <v/>
      </c>
      <c r="H1848" s="44" t="str">
        <f>IF('Student Record'!J1845="","",'Student Record'!J1845)</f>
        <v/>
      </c>
      <c r="I1848" s="44" t="str">
        <f>IF('Student Record'!D1845="","",'Student Record'!D1845)</f>
        <v/>
      </c>
      <c r="J1848" s="35" t="str">
        <f>IF('Student Record'!T1845="","",'Student Record'!T1845)</f>
        <v/>
      </c>
      <c r="K1848" s="35" t="str">
        <f>IF('Student Record'!V1845="","",'Student Record'!V1845)</f>
        <v/>
      </c>
      <c r="L1848" s="40" t="str">
        <f>IF('Student Record'!W1845="","",'Student Record'!W1845)</f>
        <v/>
      </c>
    </row>
    <row r="1849" spans="1:12" ht="20.100000000000001" customHeight="1" x14ac:dyDescent="0.25">
      <c r="A1849" s="39" t="str">
        <f>IF(Table1[[#This Row],[Name of Student]]="","",ROWS($A$1:A1845))</f>
        <v/>
      </c>
      <c r="B1849" s="36" t="str">
        <f>IF('Student Record'!A1846="","",'Student Record'!A1846)&amp;" "&amp;IF('Student Record'!B1846="","",'Student Record'!B1846)</f>
        <v xml:space="preserve"> </v>
      </c>
      <c r="C1849" s="35" t="str">
        <f>IF('Student Record'!C1846="","",'Student Record'!C1846)</f>
        <v/>
      </c>
      <c r="D1849" s="41" t="str">
        <f>IF('Student Record'!K1846="","",'Student Record'!K1846)</f>
        <v/>
      </c>
      <c r="E1849" s="41" t="str">
        <f>IF('Student Record'!E1846="","",'Student Record'!E1846)</f>
        <v/>
      </c>
      <c r="F1849" s="41" t="str">
        <f>IF('Student Record'!G1846="","",'Student Record'!G1846)</f>
        <v/>
      </c>
      <c r="G1849" s="41" t="str">
        <f>IF('Student Record'!H1846="","",'Student Record'!H1846)</f>
        <v/>
      </c>
      <c r="H1849" s="44" t="str">
        <f>IF('Student Record'!J1846="","",'Student Record'!J1846)</f>
        <v/>
      </c>
      <c r="I1849" s="44" t="str">
        <f>IF('Student Record'!D1846="","",'Student Record'!D1846)</f>
        <v/>
      </c>
      <c r="J1849" s="35" t="str">
        <f>IF('Student Record'!T1846="","",'Student Record'!T1846)</f>
        <v/>
      </c>
      <c r="K1849" s="35" t="str">
        <f>IF('Student Record'!V1846="","",'Student Record'!V1846)</f>
        <v/>
      </c>
      <c r="L1849" s="40" t="str">
        <f>IF('Student Record'!W1846="","",'Student Record'!W1846)</f>
        <v/>
      </c>
    </row>
    <row r="1850" spans="1:12" ht="20.100000000000001" customHeight="1" x14ac:dyDescent="0.25">
      <c r="A1850" s="39" t="str">
        <f>IF(Table1[[#This Row],[Name of Student]]="","",ROWS($A$1:A1846))</f>
        <v/>
      </c>
      <c r="B1850" s="36" t="str">
        <f>IF('Student Record'!A1847="","",'Student Record'!A1847)&amp;" "&amp;IF('Student Record'!B1847="","",'Student Record'!B1847)</f>
        <v xml:space="preserve"> </v>
      </c>
      <c r="C1850" s="35" t="str">
        <f>IF('Student Record'!C1847="","",'Student Record'!C1847)</f>
        <v/>
      </c>
      <c r="D1850" s="41" t="str">
        <f>IF('Student Record'!K1847="","",'Student Record'!K1847)</f>
        <v/>
      </c>
      <c r="E1850" s="41" t="str">
        <f>IF('Student Record'!E1847="","",'Student Record'!E1847)</f>
        <v/>
      </c>
      <c r="F1850" s="41" t="str">
        <f>IF('Student Record'!G1847="","",'Student Record'!G1847)</f>
        <v/>
      </c>
      <c r="G1850" s="41" t="str">
        <f>IF('Student Record'!H1847="","",'Student Record'!H1847)</f>
        <v/>
      </c>
      <c r="H1850" s="44" t="str">
        <f>IF('Student Record'!J1847="","",'Student Record'!J1847)</f>
        <v/>
      </c>
      <c r="I1850" s="44" t="str">
        <f>IF('Student Record'!D1847="","",'Student Record'!D1847)</f>
        <v/>
      </c>
      <c r="J1850" s="35" t="str">
        <f>IF('Student Record'!T1847="","",'Student Record'!T1847)</f>
        <v/>
      </c>
      <c r="K1850" s="35" t="str">
        <f>IF('Student Record'!V1847="","",'Student Record'!V1847)</f>
        <v/>
      </c>
      <c r="L1850" s="40" t="str">
        <f>IF('Student Record'!W1847="","",'Student Record'!W1847)</f>
        <v/>
      </c>
    </row>
    <row r="1851" spans="1:12" ht="20.100000000000001" customHeight="1" x14ac:dyDescent="0.25">
      <c r="A1851" s="39" t="str">
        <f>IF(Table1[[#This Row],[Name of Student]]="","",ROWS($A$1:A1847))</f>
        <v/>
      </c>
      <c r="B1851" s="36" t="str">
        <f>IF('Student Record'!A1848="","",'Student Record'!A1848)&amp;" "&amp;IF('Student Record'!B1848="","",'Student Record'!B1848)</f>
        <v xml:space="preserve"> </v>
      </c>
      <c r="C1851" s="35" t="str">
        <f>IF('Student Record'!C1848="","",'Student Record'!C1848)</f>
        <v/>
      </c>
      <c r="D1851" s="41" t="str">
        <f>IF('Student Record'!K1848="","",'Student Record'!K1848)</f>
        <v/>
      </c>
      <c r="E1851" s="41" t="str">
        <f>IF('Student Record'!E1848="","",'Student Record'!E1848)</f>
        <v/>
      </c>
      <c r="F1851" s="41" t="str">
        <f>IF('Student Record'!G1848="","",'Student Record'!G1848)</f>
        <v/>
      </c>
      <c r="G1851" s="41" t="str">
        <f>IF('Student Record'!H1848="","",'Student Record'!H1848)</f>
        <v/>
      </c>
      <c r="H1851" s="44" t="str">
        <f>IF('Student Record'!J1848="","",'Student Record'!J1848)</f>
        <v/>
      </c>
      <c r="I1851" s="44" t="str">
        <f>IF('Student Record'!D1848="","",'Student Record'!D1848)</f>
        <v/>
      </c>
      <c r="J1851" s="35" t="str">
        <f>IF('Student Record'!T1848="","",'Student Record'!T1848)</f>
        <v/>
      </c>
      <c r="K1851" s="35" t="str">
        <f>IF('Student Record'!V1848="","",'Student Record'!V1848)</f>
        <v/>
      </c>
      <c r="L1851" s="40" t="str">
        <f>IF('Student Record'!W1848="","",'Student Record'!W1848)</f>
        <v/>
      </c>
    </row>
    <row r="1852" spans="1:12" ht="20.100000000000001" customHeight="1" x14ac:dyDescent="0.25">
      <c r="A1852" s="39" t="str">
        <f>IF(Table1[[#This Row],[Name of Student]]="","",ROWS($A$1:A1848))</f>
        <v/>
      </c>
      <c r="B1852" s="36" t="str">
        <f>IF('Student Record'!A1849="","",'Student Record'!A1849)&amp;" "&amp;IF('Student Record'!B1849="","",'Student Record'!B1849)</f>
        <v xml:space="preserve"> </v>
      </c>
      <c r="C1852" s="35" t="str">
        <f>IF('Student Record'!C1849="","",'Student Record'!C1849)</f>
        <v/>
      </c>
      <c r="D1852" s="41" t="str">
        <f>IF('Student Record'!K1849="","",'Student Record'!K1849)</f>
        <v/>
      </c>
      <c r="E1852" s="41" t="str">
        <f>IF('Student Record'!E1849="","",'Student Record'!E1849)</f>
        <v/>
      </c>
      <c r="F1852" s="41" t="str">
        <f>IF('Student Record'!G1849="","",'Student Record'!G1849)</f>
        <v/>
      </c>
      <c r="G1852" s="41" t="str">
        <f>IF('Student Record'!H1849="","",'Student Record'!H1849)</f>
        <v/>
      </c>
      <c r="H1852" s="44" t="str">
        <f>IF('Student Record'!J1849="","",'Student Record'!J1849)</f>
        <v/>
      </c>
      <c r="I1852" s="44" t="str">
        <f>IF('Student Record'!D1849="","",'Student Record'!D1849)</f>
        <v/>
      </c>
      <c r="J1852" s="35" t="str">
        <f>IF('Student Record'!T1849="","",'Student Record'!T1849)</f>
        <v/>
      </c>
      <c r="K1852" s="35" t="str">
        <f>IF('Student Record'!V1849="","",'Student Record'!V1849)</f>
        <v/>
      </c>
      <c r="L1852" s="40" t="str">
        <f>IF('Student Record'!W1849="","",'Student Record'!W1849)</f>
        <v/>
      </c>
    </row>
    <row r="1853" spans="1:12" ht="20.100000000000001" customHeight="1" x14ac:dyDescent="0.25">
      <c r="A1853" s="39" t="str">
        <f>IF(Table1[[#This Row],[Name of Student]]="","",ROWS($A$1:A1849))</f>
        <v/>
      </c>
      <c r="B1853" s="36" t="str">
        <f>IF('Student Record'!A1850="","",'Student Record'!A1850)&amp;" "&amp;IF('Student Record'!B1850="","",'Student Record'!B1850)</f>
        <v xml:space="preserve"> </v>
      </c>
      <c r="C1853" s="35" t="str">
        <f>IF('Student Record'!C1850="","",'Student Record'!C1850)</f>
        <v/>
      </c>
      <c r="D1853" s="41" t="str">
        <f>IF('Student Record'!K1850="","",'Student Record'!K1850)</f>
        <v/>
      </c>
      <c r="E1853" s="41" t="str">
        <f>IF('Student Record'!E1850="","",'Student Record'!E1850)</f>
        <v/>
      </c>
      <c r="F1853" s="41" t="str">
        <f>IF('Student Record'!G1850="","",'Student Record'!G1850)</f>
        <v/>
      </c>
      <c r="G1853" s="41" t="str">
        <f>IF('Student Record'!H1850="","",'Student Record'!H1850)</f>
        <v/>
      </c>
      <c r="H1853" s="44" t="str">
        <f>IF('Student Record'!J1850="","",'Student Record'!J1850)</f>
        <v/>
      </c>
      <c r="I1853" s="44" t="str">
        <f>IF('Student Record'!D1850="","",'Student Record'!D1850)</f>
        <v/>
      </c>
      <c r="J1853" s="35" t="str">
        <f>IF('Student Record'!T1850="","",'Student Record'!T1850)</f>
        <v/>
      </c>
      <c r="K1853" s="35" t="str">
        <f>IF('Student Record'!V1850="","",'Student Record'!V1850)</f>
        <v/>
      </c>
      <c r="L1853" s="40" t="str">
        <f>IF('Student Record'!W1850="","",'Student Record'!W1850)</f>
        <v/>
      </c>
    </row>
    <row r="1854" spans="1:12" ht="20.100000000000001" customHeight="1" x14ac:dyDescent="0.25">
      <c r="A1854" s="39" t="str">
        <f>IF(Table1[[#This Row],[Name of Student]]="","",ROWS($A$1:A1850))</f>
        <v/>
      </c>
      <c r="B1854" s="36" t="str">
        <f>IF('Student Record'!A1851="","",'Student Record'!A1851)&amp;" "&amp;IF('Student Record'!B1851="","",'Student Record'!B1851)</f>
        <v xml:space="preserve"> </v>
      </c>
      <c r="C1854" s="35" t="str">
        <f>IF('Student Record'!C1851="","",'Student Record'!C1851)</f>
        <v/>
      </c>
      <c r="D1854" s="41" t="str">
        <f>IF('Student Record'!K1851="","",'Student Record'!K1851)</f>
        <v/>
      </c>
      <c r="E1854" s="41" t="str">
        <f>IF('Student Record'!E1851="","",'Student Record'!E1851)</f>
        <v/>
      </c>
      <c r="F1854" s="41" t="str">
        <f>IF('Student Record'!G1851="","",'Student Record'!G1851)</f>
        <v/>
      </c>
      <c r="G1854" s="41" t="str">
        <f>IF('Student Record'!H1851="","",'Student Record'!H1851)</f>
        <v/>
      </c>
      <c r="H1854" s="44" t="str">
        <f>IF('Student Record'!J1851="","",'Student Record'!J1851)</f>
        <v/>
      </c>
      <c r="I1854" s="44" t="str">
        <f>IF('Student Record'!D1851="","",'Student Record'!D1851)</f>
        <v/>
      </c>
      <c r="J1854" s="35" t="str">
        <f>IF('Student Record'!T1851="","",'Student Record'!T1851)</f>
        <v/>
      </c>
      <c r="K1854" s="35" t="str">
        <f>IF('Student Record'!V1851="","",'Student Record'!V1851)</f>
        <v/>
      </c>
      <c r="L1854" s="40" t="str">
        <f>IF('Student Record'!W1851="","",'Student Record'!W1851)</f>
        <v/>
      </c>
    </row>
    <row r="1855" spans="1:12" ht="20.100000000000001" customHeight="1" x14ac:dyDescent="0.25">
      <c r="A1855" s="39" t="str">
        <f>IF(Table1[[#This Row],[Name of Student]]="","",ROWS($A$1:A1851))</f>
        <v/>
      </c>
      <c r="B1855" s="36" t="str">
        <f>IF('Student Record'!A1852="","",'Student Record'!A1852)&amp;" "&amp;IF('Student Record'!B1852="","",'Student Record'!B1852)</f>
        <v xml:space="preserve"> </v>
      </c>
      <c r="C1855" s="35" t="str">
        <f>IF('Student Record'!C1852="","",'Student Record'!C1852)</f>
        <v/>
      </c>
      <c r="D1855" s="41" t="str">
        <f>IF('Student Record'!K1852="","",'Student Record'!K1852)</f>
        <v/>
      </c>
      <c r="E1855" s="41" t="str">
        <f>IF('Student Record'!E1852="","",'Student Record'!E1852)</f>
        <v/>
      </c>
      <c r="F1855" s="41" t="str">
        <f>IF('Student Record'!G1852="","",'Student Record'!G1852)</f>
        <v/>
      </c>
      <c r="G1855" s="41" t="str">
        <f>IF('Student Record'!H1852="","",'Student Record'!H1852)</f>
        <v/>
      </c>
      <c r="H1855" s="44" t="str">
        <f>IF('Student Record'!J1852="","",'Student Record'!J1852)</f>
        <v/>
      </c>
      <c r="I1855" s="44" t="str">
        <f>IF('Student Record'!D1852="","",'Student Record'!D1852)</f>
        <v/>
      </c>
      <c r="J1855" s="35" t="str">
        <f>IF('Student Record'!T1852="","",'Student Record'!T1852)</f>
        <v/>
      </c>
      <c r="K1855" s="35" t="str">
        <f>IF('Student Record'!V1852="","",'Student Record'!V1852)</f>
        <v/>
      </c>
      <c r="L1855" s="40" t="str">
        <f>IF('Student Record'!W1852="","",'Student Record'!W1852)</f>
        <v/>
      </c>
    </row>
    <row r="1856" spans="1:12" ht="20.100000000000001" customHeight="1" x14ac:dyDescent="0.25">
      <c r="A1856" s="39" t="str">
        <f>IF(Table1[[#This Row],[Name of Student]]="","",ROWS($A$1:A1852))</f>
        <v/>
      </c>
      <c r="B1856" s="36" t="str">
        <f>IF('Student Record'!A1853="","",'Student Record'!A1853)&amp;" "&amp;IF('Student Record'!B1853="","",'Student Record'!B1853)</f>
        <v xml:space="preserve"> </v>
      </c>
      <c r="C1856" s="35" t="str">
        <f>IF('Student Record'!C1853="","",'Student Record'!C1853)</f>
        <v/>
      </c>
      <c r="D1856" s="41" t="str">
        <f>IF('Student Record'!K1853="","",'Student Record'!K1853)</f>
        <v/>
      </c>
      <c r="E1856" s="41" t="str">
        <f>IF('Student Record'!E1853="","",'Student Record'!E1853)</f>
        <v/>
      </c>
      <c r="F1856" s="41" t="str">
        <f>IF('Student Record'!G1853="","",'Student Record'!G1853)</f>
        <v/>
      </c>
      <c r="G1856" s="41" t="str">
        <f>IF('Student Record'!H1853="","",'Student Record'!H1853)</f>
        <v/>
      </c>
      <c r="H1856" s="44" t="str">
        <f>IF('Student Record'!J1853="","",'Student Record'!J1853)</f>
        <v/>
      </c>
      <c r="I1856" s="44" t="str">
        <f>IF('Student Record'!D1853="","",'Student Record'!D1853)</f>
        <v/>
      </c>
      <c r="J1856" s="35" t="str">
        <f>IF('Student Record'!T1853="","",'Student Record'!T1853)</f>
        <v/>
      </c>
      <c r="K1856" s="35" t="str">
        <f>IF('Student Record'!V1853="","",'Student Record'!V1853)</f>
        <v/>
      </c>
      <c r="L1856" s="40" t="str">
        <f>IF('Student Record'!W1853="","",'Student Record'!W1853)</f>
        <v/>
      </c>
    </row>
    <row r="1857" spans="1:12" ht="20.100000000000001" customHeight="1" x14ac:dyDescent="0.25">
      <c r="A1857" s="39" t="str">
        <f>IF(Table1[[#This Row],[Name of Student]]="","",ROWS($A$1:A1853))</f>
        <v/>
      </c>
      <c r="B1857" s="36" t="str">
        <f>IF('Student Record'!A1854="","",'Student Record'!A1854)&amp;" "&amp;IF('Student Record'!B1854="","",'Student Record'!B1854)</f>
        <v xml:space="preserve"> </v>
      </c>
      <c r="C1857" s="35" t="str">
        <f>IF('Student Record'!C1854="","",'Student Record'!C1854)</f>
        <v/>
      </c>
      <c r="D1857" s="41" t="str">
        <f>IF('Student Record'!K1854="","",'Student Record'!K1854)</f>
        <v/>
      </c>
      <c r="E1857" s="41" t="str">
        <f>IF('Student Record'!E1854="","",'Student Record'!E1854)</f>
        <v/>
      </c>
      <c r="F1857" s="41" t="str">
        <f>IF('Student Record'!G1854="","",'Student Record'!G1854)</f>
        <v/>
      </c>
      <c r="G1857" s="41" t="str">
        <f>IF('Student Record'!H1854="","",'Student Record'!H1854)</f>
        <v/>
      </c>
      <c r="H1857" s="44" t="str">
        <f>IF('Student Record'!J1854="","",'Student Record'!J1854)</f>
        <v/>
      </c>
      <c r="I1857" s="44" t="str">
        <f>IF('Student Record'!D1854="","",'Student Record'!D1854)</f>
        <v/>
      </c>
      <c r="J1857" s="35" t="str">
        <f>IF('Student Record'!T1854="","",'Student Record'!T1854)</f>
        <v/>
      </c>
      <c r="K1857" s="35" t="str">
        <f>IF('Student Record'!V1854="","",'Student Record'!V1854)</f>
        <v/>
      </c>
      <c r="L1857" s="40" t="str">
        <f>IF('Student Record'!W1854="","",'Student Record'!W1854)</f>
        <v/>
      </c>
    </row>
    <row r="1858" spans="1:12" ht="20.100000000000001" customHeight="1" x14ac:dyDescent="0.25">
      <c r="A1858" s="39" t="str">
        <f>IF(Table1[[#This Row],[Name of Student]]="","",ROWS($A$1:A1854))</f>
        <v/>
      </c>
      <c r="B1858" s="36" t="str">
        <f>IF('Student Record'!A1855="","",'Student Record'!A1855)&amp;" "&amp;IF('Student Record'!B1855="","",'Student Record'!B1855)</f>
        <v xml:space="preserve"> </v>
      </c>
      <c r="C1858" s="35" t="str">
        <f>IF('Student Record'!C1855="","",'Student Record'!C1855)</f>
        <v/>
      </c>
      <c r="D1858" s="41" t="str">
        <f>IF('Student Record'!K1855="","",'Student Record'!K1855)</f>
        <v/>
      </c>
      <c r="E1858" s="41" t="str">
        <f>IF('Student Record'!E1855="","",'Student Record'!E1855)</f>
        <v/>
      </c>
      <c r="F1858" s="41" t="str">
        <f>IF('Student Record'!G1855="","",'Student Record'!G1855)</f>
        <v/>
      </c>
      <c r="G1858" s="41" t="str">
        <f>IF('Student Record'!H1855="","",'Student Record'!H1855)</f>
        <v/>
      </c>
      <c r="H1858" s="44" t="str">
        <f>IF('Student Record'!J1855="","",'Student Record'!J1855)</f>
        <v/>
      </c>
      <c r="I1858" s="44" t="str">
        <f>IF('Student Record'!D1855="","",'Student Record'!D1855)</f>
        <v/>
      </c>
      <c r="J1858" s="35" t="str">
        <f>IF('Student Record'!T1855="","",'Student Record'!T1855)</f>
        <v/>
      </c>
      <c r="K1858" s="35" t="str">
        <f>IF('Student Record'!V1855="","",'Student Record'!V1855)</f>
        <v/>
      </c>
      <c r="L1858" s="40" t="str">
        <f>IF('Student Record'!W1855="","",'Student Record'!W1855)</f>
        <v/>
      </c>
    </row>
    <row r="1859" spans="1:12" ht="20.100000000000001" customHeight="1" x14ac:dyDescent="0.25">
      <c r="A1859" s="39" t="str">
        <f>IF(Table1[[#This Row],[Name of Student]]="","",ROWS($A$1:A1855))</f>
        <v/>
      </c>
      <c r="B1859" s="36" t="str">
        <f>IF('Student Record'!A1856="","",'Student Record'!A1856)&amp;" "&amp;IF('Student Record'!B1856="","",'Student Record'!B1856)</f>
        <v xml:space="preserve"> </v>
      </c>
      <c r="C1859" s="35" t="str">
        <f>IF('Student Record'!C1856="","",'Student Record'!C1856)</f>
        <v/>
      </c>
      <c r="D1859" s="41" t="str">
        <f>IF('Student Record'!K1856="","",'Student Record'!K1856)</f>
        <v/>
      </c>
      <c r="E1859" s="41" t="str">
        <f>IF('Student Record'!E1856="","",'Student Record'!E1856)</f>
        <v/>
      </c>
      <c r="F1859" s="41" t="str">
        <f>IF('Student Record'!G1856="","",'Student Record'!G1856)</f>
        <v/>
      </c>
      <c r="G1859" s="41" t="str">
        <f>IF('Student Record'!H1856="","",'Student Record'!H1856)</f>
        <v/>
      </c>
      <c r="H1859" s="44" t="str">
        <f>IF('Student Record'!J1856="","",'Student Record'!J1856)</f>
        <v/>
      </c>
      <c r="I1859" s="44" t="str">
        <f>IF('Student Record'!D1856="","",'Student Record'!D1856)</f>
        <v/>
      </c>
      <c r="J1859" s="35" t="str">
        <f>IF('Student Record'!T1856="","",'Student Record'!T1856)</f>
        <v/>
      </c>
      <c r="K1859" s="35" t="str">
        <f>IF('Student Record'!V1856="","",'Student Record'!V1856)</f>
        <v/>
      </c>
      <c r="L1859" s="40" t="str">
        <f>IF('Student Record'!W1856="","",'Student Record'!W1856)</f>
        <v/>
      </c>
    </row>
    <row r="1860" spans="1:12" ht="20.100000000000001" customHeight="1" x14ac:dyDescent="0.25">
      <c r="A1860" s="39" t="str">
        <f>IF(Table1[[#This Row],[Name of Student]]="","",ROWS($A$1:A1856))</f>
        <v/>
      </c>
      <c r="B1860" s="36" t="str">
        <f>IF('Student Record'!A1857="","",'Student Record'!A1857)&amp;" "&amp;IF('Student Record'!B1857="","",'Student Record'!B1857)</f>
        <v xml:space="preserve"> </v>
      </c>
      <c r="C1860" s="35" t="str">
        <f>IF('Student Record'!C1857="","",'Student Record'!C1857)</f>
        <v/>
      </c>
      <c r="D1860" s="41" t="str">
        <f>IF('Student Record'!K1857="","",'Student Record'!K1857)</f>
        <v/>
      </c>
      <c r="E1860" s="41" t="str">
        <f>IF('Student Record'!E1857="","",'Student Record'!E1857)</f>
        <v/>
      </c>
      <c r="F1860" s="41" t="str">
        <f>IF('Student Record'!G1857="","",'Student Record'!G1857)</f>
        <v/>
      </c>
      <c r="G1860" s="41" t="str">
        <f>IF('Student Record'!H1857="","",'Student Record'!H1857)</f>
        <v/>
      </c>
      <c r="H1860" s="44" t="str">
        <f>IF('Student Record'!J1857="","",'Student Record'!J1857)</f>
        <v/>
      </c>
      <c r="I1860" s="44" t="str">
        <f>IF('Student Record'!D1857="","",'Student Record'!D1857)</f>
        <v/>
      </c>
      <c r="J1860" s="35" t="str">
        <f>IF('Student Record'!T1857="","",'Student Record'!T1857)</f>
        <v/>
      </c>
      <c r="K1860" s="35" t="str">
        <f>IF('Student Record'!V1857="","",'Student Record'!V1857)</f>
        <v/>
      </c>
      <c r="L1860" s="40" t="str">
        <f>IF('Student Record'!W1857="","",'Student Record'!W1857)</f>
        <v/>
      </c>
    </row>
    <row r="1861" spans="1:12" ht="20.100000000000001" customHeight="1" x14ac:dyDescent="0.25">
      <c r="A1861" s="39" t="str">
        <f>IF(Table1[[#This Row],[Name of Student]]="","",ROWS($A$1:A1857))</f>
        <v/>
      </c>
      <c r="B1861" s="36" t="str">
        <f>IF('Student Record'!A1858="","",'Student Record'!A1858)&amp;" "&amp;IF('Student Record'!B1858="","",'Student Record'!B1858)</f>
        <v xml:space="preserve"> </v>
      </c>
      <c r="C1861" s="35" t="str">
        <f>IF('Student Record'!C1858="","",'Student Record'!C1858)</f>
        <v/>
      </c>
      <c r="D1861" s="41" t="str">
        <f>IF('Student Record'!K1858="","",'Student Record'!K1858)</f>
        <v/>
      </c>
      <c r="E1861" s="41" t="str">
        <f>IF('Student Record'!E1858="","",'Student Record'!E1858)</f>
        <v/>
      </c>
      <c r="F1861" s="41" t="str">
        <f>IF('Student Record'!G1858="","",'Student Record'!G1858)</f>
        <v/>
      </c>
      <c r="G1861" s="41" t="str">
        <f>IF('Student Record'!H1858="","",'Student Record'!H1858)</f>
        <v/>
      </c>
      <c r="H1861" s="44" t="str">
        <f>IF('Student Record'!J1858="","",'Student Record'!J1858)</f>
        <v/>
      </c>
      <c r="I1861" s="44" t="str">
        <f>IF('Student Record'!D1858="","",'Student Record'!D1858)</f>
        <v/>
      </c>
      <c r="J1861" s="35" t="str">
        <f>IF('Student Record'!T1858="","",'Student Record'!T1858)</f>
        <v/>
      </c>
      <c r="K1861" s="35" t="str">
        <f>IF('Student Record'!V1858="","",'Student Record'!V1858)</f>
        <v/>
      </c>
      <c r="L1861" s="40" t="str">
        <f>IF('Student Record'!W1858="","",'Student Record'!W1858)</f>
        <v/>
      </c>
    </row>
    <row r="1862" spans="1:12" ht="20.100000000000001" customHeight="1" x14ac:dyDescent="0.25">
      <c r="A1862" s="39" t="str">
        <f>IF(Table1[[#This Row],[Name of Student]]="","",ROWS($A$1:A1858))</f>
        <v/>
      </c>
      <c r="B1862" s="36" t="str">
        <f>IF('Student Record'!A1859="","",'Student Record'!A1859)&amp;" "&amp;IF('Student Record'!B1859="","",'Student Record'!B1859)</f>
        <v xml:space="preserve"> </v>
      </c>
      <c r="C1862" s="35" t="str">
        <f>IF('Student Record'!C1859="","",'Student Record'!C1859)</f>
        <v/>
      </c>
      <c r="D1862" s="41" t="str">
        <f>IF('Student Record'!K1859="","",'Student Record'!K1859)</f>
        <v/>
      </c>
      <c r="E1862" s="41" t="str">
        <f>IF('Student Record'!E1859="","",'Student Record'!E1859)</f>
        <v/>
      </c>
      <c r="F1862" s="41" t="str">
        <f>IF('Student Record'!G1859="","",'Student Record'!G1859)</f>
        <v/>
      </c>
      <c r="G1862" s="41" t="str">
        <f>IF('Student Record'!H1859="","",'Student Record'!H1859)</f>
        <v/>
      </c>
      <c r="H1862" s="44" t="str">
        <f>IF('Student Record'!J1859="","",'Student Record'!J1859)</f>
        <v/>
      </c>
      <c r="I1862" s="44" t="str">
        <f>IF('Student Record'!D1859="","",'Student Record'!D1859)</f>
        <v/>
      </c>
      <c r="J1862" s="35" t="str">
        <f>IF('Student Record'!T1859="","",'Student Record'!T1859)</f>
        <v/>
      </c>
      <c r="K1862" s="35" t="str">
        <f>IF('Student Record'!V1859="","",'Student Record'!V1859)</f>
        <v/>
      </c>
      <c r="L1862" s="40" t="str">
        <f>IF('Student Record'!W1859="","",'Student Record'!W1859)</f>
        <v/>
      </c>
    </row>
    <row r="1863" spans="1:12" ht="20.100000000000001" customHeight="1" x14ac:dyDescent="0.25">
      <c r="A1863" s="39" t="str">
        <f>IF(Table1[[#This Row],[Name of Student]]="","",ROWS($A$1:A1859))</f>
        <v/>
      </c>
      <c r="B1863" s="36" t="str">
        <f>IF('Student Record'!A1860="","",'Student Record'!A1860)&amp;" "&amp;IF('Student Record'!B1860="","",'Student Record'!B1860)</f>
        <v xml:space="preserve"> </v>
      </c>
      <c r="C1863" s="35" t="str">
        <f>IF('Student Record'!C1860="","",'Student Record'!C1860)</f>
        <v/>
      </c>
      <c r="D1863" s="41" t="str">
        <f>IF('Student Record'!K1860="","",'Student Record'!K1860)</f>
        <v/>
      </c>
      <c r="E1863" s="41" t="str">
        <f>IF('Student Record'!E1860="","",'Student Record'!E1860)</f>
        <v/>
      </c>
      <c r="F1863" s="41" t="str">
        <f>IF('Student Record'!G1860="","",'Student Record'!G1860)</f>
        <v/>
      </c>
      <c r="G1863" s="41" t="str">
        <f>IF('Student Record'!H1860="","",'Student Record'!H1860)</f>
        <v/>
      </c>
      <c r="H1863" s="44" t="str">
        <f>IF('Student Record'!J1860="","",'Student Record'!J1860)</f>
        <v/>
      </c>
      <c r="I1863" s="44" t="str">
        <f>IF('Student Record'!D1860="","",'Student Record'!D1860)</f>
        <v/>
      </c>
      <c r="J1863" s="35" t="str">
        <f>IF('Student Record'!T1860="","",'Student Record'!T1860)</f>
        <v/>
      </c>
      <c r="K1863" s="35" t="str">
        <f>IF('Student Record'!V1860="","",'Student Record'!V1860)</f>
        <v/>
      </c>
      <c r="L1863" s="40" t="str">
        <f>IF('Student Record'!W1860="","",'Student Record'!W1860)</f>
        <v/>
      </c>
    </row>
    <row r="1864" spans="1:12" ht="20.100000000000001" customHeight="1" x14ac:dyDescent="0.25">
      <c r="A1864" s="39" t="str">
        <f>IF(Table1[[#This Row],[Name of Student]]="","",ROWS($A$1:A1860))</f>
        <v/>
      </c>
      <c r="B1864" s="36" t="str">
        <f>IF('Student Record'!A1861="","",'Student Record'!A1861)&amp;" "&amp;IF('Student Record'!B1861="","",'Student Record'!B1861)</f>
        <v xml:space="preserve"> </v>
      </c>
      <c r="C1864" s="35" t="str">
        <f>IF('Student Record'!C1861="","",'Student Record'!C1861)</f>
        <v/>
      </c>
      <c r="D1864" s="41" t="str">
        <f>IF('Student Record'!K1861="","",'Student Record'!K1861)</f>
        <v/>
      </c>
      <c r="E1864" s="41" t="str">
        <f>IF('Student Record'!E1861="","",'Student Record'!E1861)</f>
        <v/>
      </c>
      <c r="F1864" s="41" t="str">
        <f>IF('Student Record'!G1861="","",'Student Record'!G1861)</f>
        <v/>
      </c>
      <c r="G1864" s="41" t="str">
        <f>IF('Student Record'!H1861="","",'Student Record'!H1861)</f>
        <v/>
      </c>
      <c r="H1864" s="44" t="str">
        <f>IF('Student Record'!J1861="","",'Student Record'!J1861)</f>
        <v/>
      </c>
      <c r="I1864" s="44" t="str">
        <f>IF('Student Record'!D1861="","",'Student Record'!D1861)</f>
        <v/>
      </c>
      <c r="J1864" s="35" t="str">
        <f>IF('Student Record'!T1861="","",'Student Record'!T1861)</f>
        <v/>
      </c>
      <c r="K1864" s="35" t="str">
        <f>IF('Student Record'!V1861="","",'Student Record'!V1861)</f>
        <v/>
      </c>
      <c r="L1864" s="40" t="str">
        <f>IF('Student Record'!W1861="","",'Student Record'!W1861)</f>
        <v/>
      </c>
    </row>
    <row r="1865" spans="1:12" ht="20.100000000000001" customHeight="1" x14ac:dyDescent="0.25">
      <c r="A1865" s="39" t="str">
        <f>IF(Table1[[#This Row],[Name of Student]]="","",ROWS($A$1:A1861))</f>
        <v/>
      </c>
      <c r="B1865" s="36" t="str">
        <f>IF('Student Record'!A1862="","",'Student Record'!A1862)&amp;" "&amp;IF('Student Record'!B1862="","",'Student Record'!B1862)</f>
        <v xml:space="preserve"> </v>
      </c>
      <c r="C1865" s="35" t="str">
        <f>IF('Student Record'!C1862="","",'Student Record'!C1862)</f>
        <v/>
      </c>
      <c r="D1865" s="41" t="str">
        <f>IF('Student Record'!K1862="","",'Student Record'!K1862)</f>
        <v/>
      </c>
      <c r="E1865" s="41" t="str">
        <f>IF('Student Record'!E1862="","",'Student Record'!E1862)</f>
        <v/>
      </c>
      <c r="F1865" s="41" t="str">
        <f>IF('Student Record'!G1862="","",'Student Record'!G1862)</f>
        <v/>
      </c>
      <c r="G1865" s="41" t="str">
        <f>IF('Student Record'!H1862="","",'Student Record'!H1862)</f>
        <v/>
      </c>
      <c r="H1865" s="44" t="str">
        <f>IF('Student Record'!J1862="","",'Student Record'!J1862)</f>
        <v/>
      </c>
      <c r="I1865" s="44" t="str">
        <f>IF('Student Record'!D1862="","",'Student Record'!D1862)</f>
        <v/>
      </c>
      <c r="J1865" s="35" t="str">
        <f>IF('Student Record'!T1862="","",'Student Record'!T1862)</f>
        <v/>
      </c>
      <c r="K1865" s="35" t="str">
        <f>IF('Student Record'!V1862="","",'Student Record'!V1862)</f>
        <v/>
      </c>
      <c r="L1865" s="40" t="str">
        <f>IF('Student Record'!W1862="","",'Student Record'!W1862)</f>
        <v/>
      </c>
    </row>
    <row r="1866" spans="1:12" ht="20.100000000000001" customHeight="1" x14ac:dyDescent="0.25">
      <c r="A1866" s="39" t="str">
        <f>IF(Table1[[#This Row],[Name of Student]]="","",ROWS($A$1:A1862))</f>
        <v/>
      </c>
      <c r="B1866" s="36" t="str">
        <f>IF('Student Record'!A1863="","",'Student Record'!A1863)&amp;" "&amp;IF('Student Record'!B1863="","",'Student Record'!B1863)</f>
        <v xml:space="preserve"> </v>
      </c>
      <c r="C1866" s="35" t="str">
        <f>IF('Student Record'!C1863="","",'Student Record'!C1863)</f>
        <v/>
      </c>
      <c r="D1866" s="41" t="str">
        <f>IF('Student Record'!K1863="","",'Student Record'!K1863)</f>
        <v/>
      </c>
      <c r="E1866" s="41" t="str">
        <f>IF('Student Record'!E1863="","",'Student Record'!E1863)</f>
        <v/>
      </c>
      <c r="F1866" s="41" t="str">
        <f>IF('Student Record'!G1863="","",'Student Record'!G1863)</f>
        <v/>
      </c>
      <c r="G1866" s="41" t="str">
        <f>IF('Student Record'!H1863="","",'Student Record'!H1863)</f>
        <v/>
      </c>
      <c r="H1866" s="44" t="str">
        <f>IF('Student Record'!J1863="","",'Student Record'!J1863)</f>
        <v/>
      </c>
      <c r="I1866" s="44" t="str">
        <f>IF('Student Record'!D1863="","",'Student Record'!D1863)</f>
        <v/>
      </c>
      <c r="J1866" s="35" t="str">
        <f>IF('Student Record'!T1863="","",'Student Record'!T1863)</f>
        <v/>
      </c>
      <c r="K1866" s="35" t="str">
        <f>IF('Student Record'!V1863="","",'Student Record'!V1863)</f>
        <v/>
      </c>
      <c r="L1866" s="40" t="str">
        <f>IF('Student Record'!W1863="","",'Student Record'!W1863)</f>
        <v/>
      </c>
    </row>
    <row r="1867" spans="1:12" ht="20.100000000000001" customHeight="1" x14ac:dyDescent="0.25">
      <c r="A1867" s="39" t="str">
        <f>IF(Table1[[#This Row],[Name of Student]]="","",ROWS($A$1:A1863))</f>
        <v/>
      </c>
      <c r="B1867" s="36" t="str">
        <f>IF('Student Record'!A1864="","",'Student Record'!A1864)&amp;" "&amp;IF('Student Record'!B1864="","",'Student Record'!B1864)</f>
        <v xml:space="preserve"> </v>
      </c>
      <c r="C1867" s="35" t="str">
        <f>IF('Student Record'!C1864="","",'Student Record'!C1864)</f>
        <v/>
      </c>
      <c r="D1867" s="41" t="str">
        <f>IF('Student Record'!K1864="","",'Student Record'!K1864)</f>
        <v/>
      </c>
      <c r="E1867" s="41" t="str">
        <f>IF('Student Record'!E1864="","",'Student Record'!E1864)</f>
        <v/>
      </c>
      <c r="F1867" s="41" t="str">
        <f>IF('Student Record'!G1864="","",'Student Record'!G1864)</f>
        <v/>
      </c>
      <c r="G1867" s="41" t="str">
        <f>IF('Student Record'!H1864="","",'Student Record'!H1864)</f>
        <v/>
      </c>
      <c r="H1867" s="44" t="str">
        <f>IF('Student Record'!J1864="","",'Student Record'!J1864)</f>
        <v/>
      </c>
      <c r="I1867" s="44" t="str">
        <f>IF('Student Record'!D1864="","",'Student Record'!D1864)</f>
        <v/>
      </c>
      <c r="J1867" s="35" t="str">
        <f>IF('Student Record'!T1864="","",'Student Record'!T1864)</f>
        <v/>
      </c>
      <c r="K1867" s="35" t="str">
        <f>IF('Student Record'!V1864="","",'Student Record'!V1864)</f>
        <v/>
      </c>
      <c r="L1867" s="40" t="str">
        <f>IF('Student Record'!W1864="","",'Student Record'!W1864)</f>
        <v/>
      </c>
    </row>
    <row r="1868" spans="1:12" ht="20.100000000000001" customHeight="1" x14ac:dyDescent="0.25">
      <c r="A1868" s="39" t="str">
        <f>IF(Table1[[#This Row],[Name of Student]]="","",ROWS($A$1:A1864))</f>
        <v/>
      </c>
      <c r="B1868" s="36" t="str">
        <f>IF('Student Record'!A1865="","",'Student Record'!A1865)&amp;" "&amp;IF('Student Record'!B1865="","",'Student Record'!B1865)</f>
        <v xml:space="preserve"> </v>
      </c>
      <c r="C1868" s="35" t="str">
        <f>IF('Student Record'!C1865="","",'Student Record'!C1865)</f>
        <v/>
      </c>
      <c r="D1868" s="41" t="str">
        <f>IF('Student Record'!K1865="","",'Student Record'!K1865)</f>
        <v/>
      </c>
      <c r="E1868" s="41" t="str">
        <f>IF('Student Record'!E1865="","",'Student Record'!E1865)</f>
        <v/>
      </c>
      <c r="F1868" s="41" t="str">
        <f>IF('Student Record'!G1865="","",'Student Record'!G1865)</f>
        <v/>
      </c>
      <c r="G1868" s="41" t="str">
        <f>IF('Student Record'!H1865="","",'Student Record'!H1865)</f>
        <v/>
      </c>
      <c r="H1868" s="44" t="str">
        <f>IF('Student Record'!J1865="","",'Student Record'!J1865)</f>
        <v/>
      </c>
      <c r="I1868" s="44" t="str">
        <f>IF('Student Record'!D1865="","",'Student Record'!D1865)</f>
        <v/>
      </c>
      <c r="J1868" s="35" t="str">
        <f>IF('Student Record'!T1865="","",'Student Record'!T1865)</f>
        <v/>
      </c>
      <c r="K1868" s="35" t="str">
        <f>IF('Student Record'!V1865="","",'Student Record'!V1865)</f>
        <v/>
      </c>
      <c r="L1868" s="40" t="str">
        <f>IF('Student Record'!W1865="","",'Student Record'!W1865)</f>
        <v/>
      </c>
    </row>
    <row r="1869" spans="1:12" ht="20.100000000000001" customHeight="1" x14ac:dyDescent="0.25">
      <c r="A1869" s="39" t="str">
        <f>IF(Table1[[#This Row],[Name of Student]]="","",ROWS($A$1:A1865))</f>
        <v/>
      </c>
      <c r="B1869" s="36" t="str">
        <f>IF('Student Record'!A1866="","",'Student Record'!A1866)&amp;" "&amp;IF('Student Record'!B1866="","",'Student Record'!B1866)</f>
        <v xml:space="preserve"> </v>
      </c>
      <c r="C1869" s="35" t="str">
        <f>IF('Student Record'!C1866="","",'Student Record'!C1866)</f>
        <v/>
      </c>
      <c r="D1869" s="41" t="str">
        <f>IF('Student Record'!K1866="","",'Student Record'!K1866)</f>
        <v/>
      </c>
      <c r="E1869" s="41" t="str">
        <f>IF('Student Record'!E1866="","",'Student Record'!E1866)</f>
        <v/>
      </c>
      <c r="F1869" s="41" t="str">
        <f>IF('Student Record'!G1866="","",'Student Record'!G1866)</f>
        <v/>
      </c>
      <c r="G1869" s="41" t="str">
        <f>IF('Student Record'!H1866="","",'Student Record'!H1866)</f>
        <v/>
      </c>
      <c r="H1869" s="44" t="str">
        <f>IF('Student Record'!J1866="","",'Student Record'!J1866)</f>
        <v/>
      </c>
      <c r="I1869" s="44" t="str">
        <f>IF('Student Record'!D1866="","",'Student Record'!D1866)</f>
        <v/>
      </c>
      <c r="J1869" s="35" t="str">
        <f>IF('Student Record'!T1866="","",'Student Record'!T1866)</f>
        <v/>
      </c>
      <c r="K1869" s="35" t="str">
        <f>IF('Student Record'!V1866="","",'Student Record'!V1866)</f>
        <v/>
      </c>
      <c r="L1869" s="40" t="str">
        <f>IF('Student Record'!W1866="","",'Student Record'!W1866)</f>
        <v/>
      </c>
    </row>
    <row r="1870" spans="1:12" ht="20.100000000000001" customHeight="1" x14ac:dyDescent="0.25">
      <c r="A1870" s="39" t="str">
        <f>IF(Table1[[#This Row],[Name of Student]]="","",ROWS($A$1:A1866))</f>
        <v/>
      </c>
      <c r="B1870" s="36" t="str">
        <f>IF('Student Record'!A1867="","",'Student Record'!A1867)&amp;" "&amp;IF('Student Record'!B1867="","",'Student Record'!B1867)</f>
        <v xml:space="preserve"> </v>
      </c>
      <c r="C1870" s="35" t="str">
        <f>IF('Student Record'!C1867="","",'Student Record'!C1867)</f>
        <v/>
      </c>
      <c r="D1870" s="41" t="str">
        <f>IF('Student Record'!K1867="","",'Student Record'!K1867)</f>
        <v/>
      </c>
      <c r="E1870" s="41" t="str">
        <f>IF('Student Record'!E1867="","",'Student Record'!E1867)</f>
        <v/>
      </c>
      <c r="F1870" s="41" t="str">
        <f>IF('Student Record'!G1867="","",'Student Record'!G1867)</f>
        <v/>
      </c>
      <c r="G1870" s="41" t="str">
        <f>IF('Student Record'!H1867="","",'Student Record'!H1867)</f>
        <v/>
      </c>
      <c r="H1870" s="44" t="str">
        <f>IF('Student Record'!J1867="","",'Student Record'!J1867)</f>
        <v/>
      </c>
      <c r="I1870" s="44" t="str">
        <f>IF('Student Record'!D1867="","",'Student Record'!D1867)</f>
        <v/>
      </c>
      <c r="J1870" s="35" t="str">
        <f>IF('Student Record'!T1867="","",'Student Record'!T1867)</f>
        <v/>
      </c>
      <c r="K1870" s="35" t="str">
        <f>IF('Student Record'!V1867="","",'Student Record'!V1867)</f>
        <v/>
      </c>
      <c r="L1870" s="40" t="str">
        <f>IF('Student Record'!W1867="","",'Student Record'!W1867)</f>
        <v/>
      </c>
    </row>
    <row r="1871" spans="1:12" ht="20.100000000000001" customHeight="1" x14ac:dyDescent="0.25">
      <c r="A1871" s="39" t="str">
        <f>IF(Table1[[#This Row],[Name of Student]]="","",ROWS($A$1:A1867))</f>
        <v/>
      </c>
      <c r="B1871" s="36" t="str">
        <f>IF('Student Record'!A1868="","",'Student Record'!A1868)&amp;" "&amp;IF('Student Record'!B1868="","",'Student Record'!B1868)</f>
        <v xml:space="preserve"> </v>
      </c>
      <c r="C1871" s="35" t="str">
        <f>IF('Student Record'!C1868="","",'Student Record'!C1868)</f>
        <v/>
      </c>
      <c r="D1871" s="41" t="str">
        <f>IF('Student Record'!K1868="","",'Student Record'!K1868)</f>
        <v/>
      </c>
      <c r="E1871" s="41" t="str">
        <f>IF('Student Record'!E1868="","",'Student Record'!E1868)</f>
        <v/>
      </c>
      <c r="F1871" s="41" t="str">
        <f>IF('Student Record'!G1868="","",'Student Record'!G1868)</f>
        <v/>
      </c>
      <c r="G1871" s="41" t="str">
        <f>IF('Student Record'!H1868="","",'Student Record'!H1868)</f>
        <v/>
      </c>
      <c r="H1871" s="44" t="str">
        <f>IF('Student Record'!J1868="","",'Student Record'!J1868)</f>
        <v/>
      </c>
      <c r="I1871" s="44" t="str">
        <f>IF('Student Record'!D1868="","",'Student Record'!D1868)</f>
        <v/>
      </c>
      <c r="J1871" s="35" t="str">
        <f>IF('Student Record'!T1868="","",'Student Record'!T1868)</f>
        <v/>
      </c>
      <c r="K1871" s="35" t="str">
        <f>IF('Student Record'!V1868="","",'Student Record'!V1868)</f>
        <v/>
      </c>
      <c r="L1871" s="40" t="str">
        <f>IF('Student Record'!W1868="","",'Student Record'!W1868)</f>
        <v/>
      </c>
    </row>
    <row r="1872" spans="1:12" ht="20.100000000000001" customHeight="1" x14ac:dyDescent="0.25">
      <c r="A1872" s="39" t="str">
        <f>IF(Table1[[#This Row],[Name of Student]]="","",ROWS($A$1:A1868))</f>
        <v/>
      </c>
      <c r="B1872" s="36" t="str">
        <f>IF('Student Record'!A1869="","",'Student Record'!A1869)&amp;" "&amp;IF('Student Record'!B1869="","",'Student Record'!B1869)</f>
        <v xml:space="preserve"> </v>
      </c>
      <c r="C1872" s="35" t="str">
        <f>IF('Student Record'!C1869="","",'Student Record'!C1869)</f>
        <v/>
      </c>
      <c r="D1872" s="41" t="str">
        <f>IF('Student Record'!K1869="","",'Student Record'!K1869)</f>
        <v/>
      </c>
      <c r="E1872" s="41" t="str">
        <f>IF('Student Record'!E1869="","",'Student Record'!E1869)</f>
        <v/>
      </c>
      <c r="F1872" s="41" t="str">
        <f>IF('Student Record'!G1869="","",'Student Record'!G1869)</f>
        <v/>
      </c>
      <c r="G1872" s="41" t="str">
        <f>IF('Student Record'!H1869="","",'Student Record'!H1869)</f>
        <v/>
      </c>
      <c r="H1872" s="44" t="str">
        <f>IF('Student Record'!J1869="","",'Student Record'!J1869)</f>
        <v/>
      </c>
      <c r="I1872" s="44" t="str">
        <f>IF('Student Record'!D1869="","",'Student Record'!D1869)</f>
        <v/>
      </c>
      <c r="J1872" s="35" t="str">
        <f>IF('Student Record'!T1869="","",'Student Record'!T1869)</f>
        <v/>
      </c>
      <c r="K1872" s="35" t="str">
        <f>IF('Student Record'!V1869="","",'Student Record'!V1869)</f>
        <v/>
      </c>
      <c r="L1872" s="40" t="str">
        <f>IF('Student Record'!W1869="","",'Student Record'!W1869)</f>
        <v/>
      </c>
    </row>
    <row r="1873" spans="1:12" ht="20.100000000000001" customHeight="1" x14ac:dyDescent="0.25">
      <c r="A1873" s="39" t="str">
        <f>IF(Table1[[#This Row],[Name of Student]]="","",ROWS($A$1:A1869))</f>
        <v/>
      </c>
      <c r="B1873" s="36" t="str">
        <f>IF('Student Record'!A1870="","",'Student Record'!A1870)&amp;" "&amp;IF('Student Record'!B1870="","",'Student Record'!B1870)</f>
        <v xml:space="preserve"> </v>
      </c>
      <c r="C1873" s="35" t="str">
        <f>IF('Student Record'!C1870="","",'Student Record'!C1870)</f>
        <v/>
      </c>
      <c r="D1873" s="41" t="str">
        <f>IF('Student Record'!K1870="","",'Student Record'!K1870)</f>
        <v/>
      </c>
      <c r="E1873" s="41" t="str">
        <f>IF('Student Record'!E1870="","",'Student Record'!E1870)</f>
        <v/>
      </c>
      <c r="F1873" s="41" t="str">
        <f>IF('Student Record'!G1870="","",'Student Record'!G1870)</f>
        <v/>
      </c>
      <c r="G1873" s="41" t="str">
        <f>IF('Student Record'!H1870="","",'Student Record'!H1870)</f>
        <v/>
      </c>
      <c r="H1873" s="44" t="str">
        <f>IF('Student Record'!J1870="","",'Student Record'!J1870)</f>
        <v/>
      </c>
      <c r="I1873" s="44" t="str">
        <f>IF('Student Record'!D1870="","",'Student Record'!D1870)</f>
        <v/>
      </c>
      <c r="J1873" s="35" t="str">
        <f>IF('Student Record'!T1870="","",'Student Record'!T1870)</f>
        <v/>
      </c>
      <c r="K1873" s="35" t="str">
        <f>IF('Student Record'!V1870="","",'Student Record'!V1870)</f>
        <v/>
      </c>
      <c r="L1873" s="40" t="str">
        <f>IF('Student Record'!W1870="","",'Student Record'!W1870)</f>
        <v/>
      </c>
    </row>
    <row r="1874" spans="1:12" ht="20.100000000000001" customHeight="1" x14ac:dyDescent="0.25">
      <c r="A1874" s="39" t="str">
        <f>IF(Table1[[#This Row],[Name of Student]]="","",ROWS($A$1:A1870))</f>
        <v/>
      </c>
      <c r="B1874" s="36" t="str">
        <f>IF('Student Record'!A1871="","",'Student Record'!A1871)&amp;" "&amp;IF('Student Record'!B1871="","",'Student Record'!B1871)</f>
        <v xml:space="preserve"> </v>
      </c>
      <c r="C1874" s="35" t="str">
        <f>IF('Student Record'!C1871="","",'Student Record'!C1871)</f>
        <v/>
      </c>
      <c r="D1874" s="41" t="str">
        <f>IF('Student Record'!K1871="","",'Student Record'!K1871)</f>
        <v/>
      </c>
      <c r="E1874" s="41" t="str">
        <f>IF('Student Record'!E1871="","",'Student Record'!E1871)</f>
        <v/>
      </c>
      <c r="F1874" s="41" t="str">
        <f>IF('Student Record'!G1871="","",'Student Record'!G1871)</f>
        <v/>
      </c>
      <c r="G1874" s="41" t="str">
        <f>IF('Student Record'!H1871="","",'Student Record'!H1871)</f>
        <v/>
      </c>
      <c r="H1874" s="44" t="str">
        <f>IF('Student Record'!J1871="","",'Student Record'!J1871)</f>
        <v/>
      </c>
      <c r="I1874" s="44" t="str">
        <f>IF('Student Record'!D1871="","",'Student Record'!D1871)</f>
        <v/>
      </c>
      <c r="J1874" s="35" t="str">
        <f>IF('Student Record'!T1871="","",'Student Record'!T1871)</f>
        <v/>
      </c>
      <c r="K1874" s="35" t="str">
        <f>IF('Student Record'!V1871="","",'Student Record'!V1871)</f>
        <v/>
      </c>
      <c r="L1874" s="40" t="str">
        <f>IF('Student Record'!W1871="","",'Student Record'!W1871)</f>
        <v/>
      </c>
    </row>
    <row r="1875" spans="1:12" ht="20.100000000000001" customHeight="1" x14ac:dyDescent="0.25">
      <c r="A1875" s="39" t="str">
        <f>IF(Table1[[#This Row],[Name of Student]]="","",ROWS($A$1:A1871))</f>
        <v/>
      </c>
      <c r="B1875" s="36" t="str">
        <f>IF('Student Record'!A1872="","",'Student Record'!A1872)&amp;" "&amp;IF('Student Record'!B1872="","",'Student Record'!B1872)</f>
        <v xml:space="preserve"> </v>
      </c>
      <c r="C1875" s="35" t="str">
        <f>IF('Student Record'!C1872="","",'Student Record'!C1872)</f>
        <v/>
      </c>
      <c r="D1875" s="41" t="str">
        <f>IF('Student Record'!K1872="","",'Student Record'!K1872)</f>
        <v/>
      </c>
      <c r="E1875" s="41" t="str">
        <f>IF('Student Record'!E1872="","",'Student Record'!E1872)</f>
        <v/>
      </c>
      <c r="F1875" s="41" t="str">
        <f>IF('Student Record'!G1872="","",'Student Record'!G1872)</f>
        <v/>
      </c>
      <c r="G1875" s="41" t="str">
        <f>IF('Student Record'!H1872="","",'Student Record'!H1872)</f>
        <v/>
      </c>
      <c r="H1875" s="44" t="str">
        <f>IF('Student Record'!J1872="","",'Student Record'!J1872)</f>
        <v/>
      </c>
      <c r="I1875" s="44" t="str">
        <f>IF('Student Record'!D1872="","",'Student Record'!D1872)</f>
        <v/>
      </c>
      <c r="J1875" s="35" t="str">
        <f>IF('Student Record'!T1872="","",'Student Record'!T1872)</f>
        <v/>
      </c>
      <c r="K1875" s="35" t="str">
        <f>IF('Student Record'!V1872="","",'Student Record'!V1872)</f>
        <v/>
      </c>
      <c r="L1875" s="40" t="str">
        <f>IF('Student Record'!W1872="","",'Student Record'!W1872)</f>
        <v/>
      </c>
    </row>
    <row r="1876" spans="1:12" ht="20.100000000000001" customHeight="1" x14ac:dyDescent="0.25">
      <c r="A1876" s="39" t="str">
        <f>IF(Table1[[#This Row],[Name of Student]]="","",ROWS($A$1:A1872))</f>
        <v/>
      </c>
      <c r="B1876" s="36" t="str">
        <f>IF('Student Record'!A1873="","",'Student Record'!A1873)&amp;" "&amp;IF('Student Record'!B1873="","",'Student Record'!B1873)</f>
        <v xml:space="preserve"> </v>
      </c>
      <c r="C1876" s="35" t="str">
        <f>IF('Student Record'!C1873="","",'Student Record'!C1873)</f>
        <v/>
      </c>
      <c r="D1876" s="41" t="str">
        <f>IF('Student Record'!K1873="","",'Student Record'!K1873)</f>
        <v/>
      </c>
      <c r="E1876" s="41" t="str">
        <f>IF('Student Record'!E1873="","",'Student Record'!E1873)</f>
        <v/>
      </c>
      <c r="F1876" s="41" t="str">
        <f>IF('Student Record'!G1873="","",'Student Record'!G1873)</f>
        <v/>
      </c>
      <c r="G1876" s="41" t="str">
        <f>IF('Student Record'!H1873="","",'Student Record'!H1873)</f>
        <v/>
      </c>
      <c r="H1876" s="44" t="str">
        <f>IF('Student Record'!J1873="","",'Student Record'!J1873)</f>
        <v/>
      </c>
      <c r="I1876" s="44" t="str">
        <f>IF('Student Record'!D1873="","",'Student Record'!D1873)</f>
        <v/>
      </c>
      <c r="J1876" s="35" t="str">
        <f>IF('Student Record'!T1873="","",'Student Record'!T1873)</f>
        <v/>
      </c>
      <c r="K1876" s="35" t="str">
        <f>IF('Student Record'!V1873="","",'Student Record'!V1873)</f>
        <v/>
      </c>
      <c r="L1876" s="40" t="str">
        <f>IF('Student Record'!W1873="","",'Student Record'!W1873)</f>
        <v/>
      </c>
    </row>
    <row r="1877" spans="1:12" ht="20.100000000000001" customHeight="1" x14ac:dyDescent="0.25">
      <c r="A1877" s="39" t="str">
        <f>IF(Table1[[#This Row],[Name of Student]]="","",ROWS($A$1:A1873))</f>
        <v/>
      </c>
      <c r="B1877" s="36" t="str">
        <f>IF('Student Record'!A1874="","",'Student Record'!A1874)&amp;" "&amp;IF('Student Record'!B1874="","",'Student Record'!B1874)</f>
        <v xml:space="preserve"> </v>
      </c>
      <c r="C1877" s="35" t="str">
        <f>IF('Student Record'!C1874="","",'Student Record'!C1874)</f>
        <v/>
      </c>
      <c r="D1877" s="41" t="str">
        <f>IF('Student Record'!K1874="","",'Student Record'!K1874)</f>
        <v/>
      </c>
      <c r="E1877" s="41" t="str">
        <f>IF('Student Record'!E1874="","",'Student Record'!E1874)</f>
        <v/>
      </c>
      <c r="F1877" s="41" t="str">
        <f>IF('Student Record'!G1874="","",'Student Record'!G1874)</f>
        <v/>
      </c>
      <c r="G1877" s="41" t="str">
        <f>IF('Student Record'!H1874="","",'Student Record'!H1874)</f>
        <v/>
      </c>
      <c r="H1877" s="44" t="str">
        <f>IF('Student Record'!J1874="","",'Student Record'!J1874)</f>
        <v/>
      </c>
      <c r="I1877" s="44" t="str">
        <f>IF('Student Record'!D1874="","",'Student Record'!D1874)</f>
        <v/>
      </c>
      <c r="J1877" s="35" t="str">
        <f>IF('Student Record'!T1874="","",'Student Record'!T1874)</f>
        <v/>
      </c>
      <c r="K1877" s="35" t="str">
        <f>IF('Student Record'!V1874="","",'Student Record'!V1874)</f>
        <v/>
      </c>
      <c r="L1877" s="40" t="str">
        <f>IF('Student Record'!W1874="","",'Student Record'!W1874)</f>
        <v/>
      </c>
    </row>
    <row r="1878" spans="1:12" ht="20.100000000000001" customHeight="1" x14ac:dyDescent="0.25">
      <c r="A1878" s="39" t="str">
        <f>IF(Table1[[#This Row],[Name of Student]]="","",ROWS($A$1:A1874))</f>
        <v/>
      </c>
      <c r="B1878" s="36" t="str">
        <f>IF('Student Record'!A1875="","",'Student Record'!A1875)&amp;" "&amp;IF('Student Record'!B1875="","",'Student Record'!B1875)</f>
        <v xml:space="preserve"> </v>
      </c>
      <c r="C1878" s="35" t="str">
        <f>IF('Student Record'!C1875="","",'Student Record'!C1875)</f>
        <v/>
      </c>
      <c r="D1878" s="41" t="str">
        <f>IF('Student Record'!K1875="","",'Student Record'!K1875)</f>
        <v/>
      </c>
      <c r="E1878" s="41" t="str">
        <f>IF('Student Record'!E1875="","",'Student Record'!E1875)</f>
        <v/>
      </c>
      <c r="F1878" s="41" t="str">
        <f>IF('Student Record'!G1875="","",'Student Record'!G1875)</f>
        <v/>
      </c>
      <c r="G1878" s="41" t="str">
        <f>IF('Student Record'!H1875="","",'Student Record'!H1875)</f>
        <v/>
      </c>
      <c r="H1878" s="44" t="str">
        <f>IF('Student Record'!J1875="","",'Student Record'!J1875)</f>
        <v/>
      </c>
      <c r="I1878" s="44" t="str">
        <f>IF('Student Record'!D1875="","",'Student Record'!D1875)</f>
        <v/>
      </c>
      <c r="J1878" s="35" t="str">
        <f>IF('Student Record'!T1875="","",'Student Record'!T1875)</f>
        <v/>
      </c>
      <c r="K1878" s="35" t="str">
        <f>IF('Student Record'!V1875="","",'Student Record'!V1875)</f>
        <v/>
      </c>
      <c r="L1878" s="40" t="str">
        <f>IF('Student Record'!W1875="","",'Student Record'!W1875)</f>
        <v/>
      </c>
    </row>
    <row r="1879" spans="1:12" ht="20.100000000000001" customHeight="1" x14ac:dyDescent="0.25">
      <c r="A1879" s="39" t="str">
        <f>IF(Table1[[#This Row],[Name of Student]]="","",ROWS($A$1:A1875))</f>
        <v/>
      </c>
      <c r="B1879" s="36" t="str">
        <f>IF('Student Record'!A1876="","",'Student Record'!A1876)&amp;" "&amp;IF('Student Record'!B1876="","",'Student Record'!B1876)</f>
        <v xml:space="preserve"> </v>
      </c>
      <c r="C1879" s="35" t="str">
        <f>IF('Student Record'!C1876="","",'Student Record'!C1876)</f>
        <v/>
      </c>
      <c r="D1879" s="41" t="str">
        <f>IF('Student Record'!K1876="","",'Student Record'!K1876)</f>
        <v/>
      </c>
      <c r="E1879" s="41" t="str">
        <f>IF('Student Record'!E1876="","",'Student Record'!E1876)</f>
        <v/>
      </c>
      <c r="F1879" s="41" t="str">
        <f>IF('Student Record'!G1876="","",'Student Record'!G1876)</f>
        <v/>
      </c>
      <c r="G1879" s="41" t="str">
        <f>IF('Student Record'!H1876="","",'Student Record'!H1876)</f>
        <v/>
      </c>
      <c r="H1879" s="44" t="str">
        <f>IF('Student Record'!J1876="","",'Student Record'!J1876)</f>
        <v/>
      </c>
      <c r="I1879" s="44" t="str">
        <f>IF('Student Record'!D1876="","",'Student Record'!D1876)</f>
        <v/>
      </c>
      <c r="J1879" s="35" t="str">
        <f>IF('Student Record'!T1876="","",'Student Record'!T1876)</f>
        <v/>
      </c>
      <c r="K1879" s="35" t="str">
        <f>IF('Student Record'!V1876="","",'Student Record'!V1876)</f>
        <v/>
      </c>
      <c r="L1879" s="40" t="str">
        <f>IF('Student Record'!W1876="","",'Student Record'!W1876)</f>
        <v/>
      </c>
    </row>
    <row r="1880" spans="1:12" ht="20.100000000000001" customHeight="1" x14ac:dyDescent="0.25">
      <c r="A1880" s="39" t="str">
        <f>IF(Table1[[#This Row],[Name of Student]]="","",ROWS($A$1:A1876))</f>
        <v/>
      </c>
      <c r="B1880" s="36" t="str">
        <f>IF('Student Record'!A1877="","",'Student Record'!A1877)&amp;" "&amp;IF('Student Record'!B1877="","",'Student Record'!B1877)</f>
        <v xml:space="preserve"> </v>
      </c>
      <c r="C1880" s="35" t="str">
        <f>IF('Student Record'!C1877="","",'Student Record'!C1877)</f>
        <v/>
      </c>
      <c r="D1880" s="41" t="str">
        <f>IF('Student Record'!K1877="","",'Student Record'!K1877)</f>
        <v/>
      </c>
      <c r="E1880" s="41" t="str">
        <f>IF('Student Record'!E1877="","",'Student Record'!E1877)</f>
        <v/>
      </c>
      <c r="F1880" s="41" t="str">
        <f>IF('Student Record'!G1877="","",'Student Record'!G1877)</f>
        <v/>
      </c>
      <c r="G1880" s="41" t="str">
        <f>IF('Student Record'!H1877="","",'Student Record'!H1877)</f>
        <v/>
      </c>
      <c r="H1880" s="44" t="str">
        <f>IF('Student Record'!J1877="","",'Student Record'!J1877)</f>
        <v/>
      </c>
      <c r="I1880" s="44" t="str">
        <f>IF('Student Record'!D1877="","",'Student Record'!D1877)</f>
        <v/>
      </c>
      <c r="J1880" s="35" t="str">
        <f>IF('Student Record'!T1877="","",'Student Record'!T1877)</f>
        <v/>
      </c>
      <c r="K1880" s="35" t="str">
        <f>IF('Student Record'!V1877="","",'Student Record'!V1877)</f>
        <v/>
      </c>
      <c r="L1880" s="40" t="str">
        <f>IF('Student Record'!W1877="","",'Student Record'!W1877)</f>
        <v/>
      </c>
    </row>
    <row r="1881" spans="1:12" ht="20.100000000000001" customHeight="1" x14ac:dyDescent="0.25">
      <c r="A1881" s="39" t="str">
        <f>IF(Table1[[#This Row],[Name of Student]]="","",ROWS($A$1:A1877))</f>
        <v/>
      </c>
      <c r="B1881" s="36" t="str">
        <f>IF('Student Record'!A1878="","",'Student Record'!A1878)&amp;" "&amp;IF('Student Record'!B1878="","",'Student Record'!B1878)</f>
        <v xml:space="preserve"> </v>
      </c>
      <c r="C1881" s="35" t="str">
        <f>IF('Student Record'!C1878="","",'Student Record'!C1878)</f>
        <v/>
      </c>
      <c r="D1881" s="41" t="str">
        <f>IF('Student Record'!K1878="","",'Student Record'!K1878)</f>
        <v/>
      </c>
      <c r="E1881" s="41" t="str">
        <f>IF('Student Record'!E1878="","",'Student Record'!E1878)</f>
        <v/>
      </c>
      <c r="F1881" s="41" t="str">
        <f>IF('Student Record'!G1878="","",'Student Record'!G1878)</f>
        <v/>
      </c>
      <c r="G1881" s="41" t="str">
        <f>IF('Student Record'!H1878="","",'Student Record'!H1878)</f>
        <v/>
      </c>
      <c r="H1881" s="44" t="str">
        <f>IF('Student Record'!J1878="","",'Student Record'!J1878)</f>
        <v/>
      </c>
      <c r="I1881" s="44" t="str">
        <f>IF('Student Record'!D1878="","",'Student Record'!D1878)</f>
        <v/>
      </c>
      <c r="J1881" s="35" t="str">
        <f>IF('Student Record'!T1878="","",'Student Record'!T1878)</f>
        <v/>
      </c>
      <c r="K1881" s="35" t="str">
        <f>IF('Student Record'!V1878="","",'Student Record'!V1878)</f>
        <v/>
      </c>
      <c r="L1881" s="40" t="str">
        <f>IF('Student Record'!W1878="","",'Student Record'!W1878)</f>
        <v/>
      </c>
    </row>
    <row r="1882" spans="1:12" ht="20.100000000000001" customHeight="1" x14ac:dyDescent="0.25">
      <c r="A1882" s="39" t="str">
        <f>IF(Table1[[#This Row],[Name of Student]]="","",ROWS($A$1:A1878))</f>
        <v/>
      </c>
      <c r="B1882" s="36" t="str">
        <f>IF('Student Record'!A1879="","",'Student Record'!A1879)&amp;" "&amp;IF('Student Record'!B1879="","",'Student Record'!B1879)</f>
        <v xml:space="preserve"> </v>
      </c>
      <c r="C1882" s="35" t="str">
        <f>IF('Student Record'!C1879="","",'Student Record'!C1879)</f>
        <v/>
      </c>
      <c r="D1882" s="41" t="str">
        <f>IF('Student Record'!K1879="","",'Student Record'!K1879)</f>
        <v/>
      </c>
      <c r="E1882" s="41" t="str">
        <f>IF('Student Record'!E1879="","",'Student Record'!E1879)</f>
        <v/>
      </c>
      <c r="F1882" s="41" t="str">
        <f>IF('Student Record'!G1879="","",'Student Record'!G1879)</f>
        <v/>
      </c>
      <c r="G1882" s="41" t="str">
        <f>IF('Student Record'!H1879="","",'Student Record'!H1879)</f>
        <v/>
      </c>
      <c r="H1882" s="44" t="str">
        <f>IF('Student Record'!J1879="","",'Student Record'!J1879)</f>
        <v/>
      </c>
      <c r="I1882" s="44" t="str">
        <f>IF('Student Record'!D1879="","",'Student Record'!D1879)</f>
        <v/>
      </c>
      <c r="J1882" s="35" t="str">
        <f>IF('Student Record'!T1879="","",'Student Record'!T1879)</f>
        <v/>
      </c>
      <c r="K1882" s="35" t="str">
        <f>IF('Student Record'!V1879="","",'Student Record'!V1879)</f>
        <v/>
      </c>
      <c r="L1882" s="40" t="str">
        <f>IF('Student Record'!W1879="","",'Student Record'!W1879)</f>
        <v/>
      </c>
    </row>
    <row r="1883" spans="1:12" ht="20.100000000000001" customHeight="1" x14ac:dyDescent="0.25">
      <c r="A1883" s="39" t="str">
        <f>IF(Table1[[#This Row],[Name of Student]]="","",ROWS($A$1:A1879))</f>
        <v/>
      </c>
      <c r="B1883" s="36" t="str">
        <f>IF('Student Record'!A1880="","",'Student Record'!A1880)&amp;" "&amp;IF('Student Record'!B1880="","",'Student Record'!B1880)</f>
        <v xml:space="preserve"> </v>
      </c>
      <c r="C1883" s="35" t="str">
        <f>IF('Student Record'!C1880="","",'Student Record'!C1880)</f>
        <v/>
      </c>
      <c r="D1883" s="41" t="str">
        <f>IF('Student Record'!K1880="","",'Student Record'!K1880)</f>
        <v/>
      </c>
      <c r="E1883" s="41" t="str">
        <f>IF('Student Record'!E1880="","",'Student Record'!E1880)</f>
        <v/>
      </c>
      <c r="F1883" s="41" t="str">
        <f>IF('Student Record'!G1880="","",'Student Record'!G1880)</f>
        <v/>
      </c>
      <c r="G1883" s="41" t="str">
        <f>IF('Student Record'!H1880="","",'Student Record'!H1880)</f>
        <v/>
      </c>
      <c r="H1883" s="44" t="str">
        <f>IF('Student Record'!J1880="","",'Student Record'!J1880)</f>
        <v/>
      </c>
      <c r="I1883" s="44" t="str">
        <f>IF('Student Record'!D1880="","",'Student Record'!D1880)</f>
        <v/>
      </c>
      <c r="J1883" s="35" t="str">
        <f>IF('Student Record'!T1880="","",'Student Record'!T1880)</f>
        <v/>
      </c>
      <c r="K1883" s="35" t="str">
        <f>IF('Student Record'!V1880="","",'Student Record'!V1880)</f>
        <v/>
      </c>
      <c r="L1883" s="40" t="str">
        <f>IF('Student Record'!W1880="","",'Student Record'!W1880)</f>
        <v/>
      </c>
    </row>
    <row r="1884" spans="1:12" ht="20.100000000000001" customHeight="1" x14ac:dyDescent="0.25">
      <c r="A1884" s="39" t="str">
        <f>IF(Table1[[#This Row],[Name of Student]]="","",ROWS($A$1:A1880))</f>
        <v/>
      </c>
      <c r="B1884" s="36" t="str">
        <f>IF('Student Record'!A1881="","",'Student Record'!A1881)&amp;" "&amp;IF('Student Record'!B1881="","",'Student Record'!B1881)</f>
        <v xml:space="preserve"> </v>
      </c>
      <c r="C1884" s="35" t="str">
        <f>IF('Student Record'!C1881="","",'Student Record'!C1881)</f>
        <v/>
      </c>
      <c r="D1884" s="41" t="str">
        <f>IF('Student Record'!K1881="","",'Student Record'!K1881)</f>
        <v/>
      </c>
      <c r="E1884" s="41" t="str">
        <f>IF('Student Record'!E1881="","",'Student Record'!E1881)</f>
        <v/>
      </c>
      <c r="F1884" s="41" t="str">
        <f>IF('Student Record'!G1881="","",'Student Record'!G1881)</f>
        <v/>
      </c>
      <c r="G1884" s="41" t="str">
        <f>IF('Student Record'!H1881="","",'Student Record'!H1881)</f>
        <v/>
      </c>
      <c r="H1884" s="44" t="str">
        <f>IF('Student Record'!J1881="","",'Student Record'!J1881)</f>
        <v/>
      </c>
      <c r="I1884" s="44" t="str">
        <f>IF('Student Record'!D1881="","",'Student Record'!D1881)</f>
        <v/>
      </c>
      <c r="J1884" s="35" t="str">
        <f>IF('Student Record'!T1881="","",'Student Record'!T1881)</f>
        <v/>
      </c>
      <c r="K1884" s="35" t="str">
        <f>IF('Student Record'!V1881="","",'Student Record'!V1881)</f>
        <v/>
      </c>
      <c r="L1884" s="40" t="str">
        <f>IF('Student Record'!W1881="","",'Student Record'!W1881)</f>
        <v/>
      </c>
    </row>
    <row r="1885" spans="1:12" ht="20.100000000000001" customHeight="1" x14ac:dyDescent="0.25">
      <c r="A1885" s="39" t="str">
        <f>IF(Table1[[#This Row],[Name of Student]]="","",ROWS($A$1:A1881))</f>
        <v/>
      </c>
      <c r="B1885" s="36" t="str">
        <f>IF('Student Record'!A1882="","",'Student Record'!A1882)&amp;" "&amp;IF('Student Record'!B1882="","",'Student Record'!B1882)</f>
        <v xml:space="preserve"> </v>
      </c>
      <c r="C1885" s="35" t="str">
        <f>IF('Student Record'!C1882="","",'Student Record'!C1882)</f>
        <v/>
      </c>
      <c r="D1885" s="41" t="str">
        <f>IF('Student Record'!K1882="","",'Student Record'!K1882)</f>
        <v/>
      </c>
      <c r="E1885" s="41" t="str">
        <f>IF('Student Record'!E1882="","",'Student Record'!E1882)</f>
        <v/>
      </c>
      <c r="F1885" s="41" t="str">
        <f>IF('Student Record'!G1882="","",'Student Record'!G1882)</f>
        <v/>
      </c>
      <c r="G1885" s="41" t="str">
        <f>IF('Student Record'!H1882="","",'Student Record'!H1882)</f>
        <v/>
      </c>
      <c r="H1885" s="44" t="str">
        <f>IF('Student Record'!J1882="","",'Student Record'!J1882)</f>
        <v/>
      </c>
      <c r="I1885" s="44" t="str">
        <f>IF('Student Record'!D1882="","",'Student Record'!D1882)</f>
        <v/>
      </c>
      <c r="J1885" s="35" t="str">
        <f>IF('Student Record'!T1882="","",'Student Record'!T1882)</f>
        <v/>
      </c>
      <c r="K1885" s="35" t="str">
        <f>IF('Student Record'!V1882="","",'Student Record'!V1882)</f>
        <v/>
      </c>
      <c r="L1885" s="40" t="str">
        <f>IF('Student Record'!W1882="","",'Student Record'!W1882)</f>
        <v/>
      </c>
    </row>
    <row r="1886" spans="1:12" ht="20.100000000000001" customHeight="1" x14ac:dyDescent="0.25">
      <c r="A1886" s="39" t="str">
        <f>IF(Table1[[#This Row],[Name of Student]]="","",ROWS($A$1:A1882))</f>
        <v/>
      </c>
      <c r="B1886" s="36" t="str">
        <f>IF('Student Record'!A1883="","",'Student Record'!A1883)&amp;" "&amp;IF('Student Record'!B1883="","",'Student Record'!B1883)</f>
        <v xml:space="preserve"> </v>
      </c>
      <c r="C1886" s="35" t="str">
        <f>IF('Student Record'!C1883="","",'Student Record'!C1883)</f>
        <v/>
      </c>
      <c r="D1886" s="41" t="str">
        <f>IF('Student Record'!K1883="","",'Student Record'!K1883)</f>
        <v/>
      </c>
      <c r="E1886" s="41" t="str">
        <f>IF('Student Record'!E1883="","",'Student Record'!E1883)</f>
        <v/>
      </c>
      <c r="F1886" s="41" t="str">
        <f>IF('Student Record'!G1883="","",'Student Record'!G1883)</f>
        <v/>
      </c>
      <c r="G1886" s="41" t="str">
        <f>IF('Student Record'!H1883="","",'Student Record'!H1883)</f>
        <v/>
      </c>
      <c r="H1886" s="44" t="str">
        <f>IF('Student Record'!J1883="","",'Student Record'!J1883)</f>
        <v/>
      </c>
      <c r="I1886" s="44" t="str">
        <f>IF('Student Record'!D1883="","",'Student Record'!D1883)</f>
        <v/>
      </c>
      <c r="J1886" s="35" t="str">
        <f>IF('Student Record'!T1883="","",'Student Record'!T1883)</f>
        <v/>
      </c>
      <c r="K1886" s="35" t="str">
        <f>IF('Student Record'!V1883="","",'Student Record'!V1883)</f>
        <v/>
      </c>
      <c r="L1886" s="40" t="str">
        <f>IF('Student Record'!W1883="","",'Student Record'!W1883)</f>
        <v/>
      </c>
    </row>
    <row r="1887" spans="1:12" ht="20.100000000000001" customHeight="1" x14ac:dyDescent="0.25">
      <c r="A1887" s="39" t="str">
        <f>IF(Table1[[#This Row],[Name of Student]]="","",ROWS($A$1:A1883))</f>
        <v/>
      </c>
      <c r="B1887" s="36" t="str">
        <f>IF('Student Record'!A1884="","",'Student Record'!A1884)&amp;" "&amp;IF('Student Record'!B1884="","",'Student Record'!B1884)</f>
        <v xml:space="preserve"> </v>
      </c>
      <c r="C1887" s="35" t="str">
        <f>IF('Student Record'!C1884="","",'Student Record'!C1884)</f>
        <v/>
      </c>
      <c r="D1887" s="41" t="str">
        <f>IF('Student Record'!K1884="","",'Student Record'!K1884)</f>
        <v/>
      </c>
      <c r="E1887" s="41" t="str">
        <f>IF('Student Record'!E1884="","",'Student Record'!E1884)</f>
        <v/>
      </c>
      <c r="F1887" s="41" t="str">
        <f>IF('Student Record'!G1884="","",'Student Record'!G1884)</f>
        <v/>
      </c>
      <c r="G1887" s="41" t="str">
        <f>IF('Student Record'!H1884="","",'Student Record'!H1884)</f>
        <v/>
      </c>
      <c r="H1887" s="44" t="str">
        <f>IF('Student Record'!J1884="","",'Student Record'!J1884)</f>
        <v/>
      </c>
      <c r="I1887" s="44" t="str">
        <f>IF('Student Record'!D1884="","",'Student Record'!D1884)</f>
        <v/>
      </c>
      <c r="J1887" s="35" t="str">
        <f>IF('Student Record'!T1884="","",'Student Record'!T1884)</f>
        <v/>
      </c>
      <c r="K1887" s="35" t="str">
        <f>IF('Student Record'!V1884="","",'Student Record'!V1884)</f>
        <v/>
      </c>
      <c r="L1887" s="40" t="str">
        <f>IF('Student Record'!W1884="","",'Student Record'!W1884)</f>
        <v/>
      </c>
    </row>
    <row r="1888" spans="1:12" ht="20.100000000000001" customHeight="1" x14ac:dyDescent="0.25">
      <c r="A1888" s="39" t="str">
        <f>IF(Table1[[#This Row],[Name of Student]]="","",ROWS($A$1:A1884))</f>
        <v/>
      </c>
      <c r="B1888" s="36" t="str">
        <f>IF('Student Record'!A1885="","",'Student Record'!A1885)&amp;" "&amp;IF('Student Record'!B1885="","",'Student Record'!B1885)</f>
        <v xml:space="preserve"> </v>
      </c>
      <c r="C1888" s="35" t="str">
        <f>IF('Student Record'!C1885="","",'Student Record'!C1885)</f>
        <v/>
      </c>
      <c r="D1888" s="41" t="str">
        <f>IF('Student Record'!K1885="","",'Student Record'!K1885)</f>
        <v/>
      </c>
      <c r="E1888" s="41" t="str">
        <f>IF('Student Record'!E1885="","",'Student Record'!E1885)</f>
        <v/>
      </c>
      <c r="F1888" s="41" t="str">
        <f>IF('Student Record'!G1885="","",'Student Record'!G1885)</f>
        <v/>
      </c>
      <c r="G1888" s="41" t="str">
        <f>IF('Student Record'!H1885="","",'Student Record'!H1885)</f>
        <v/>
      </c>
      <c r="H1888" s="44" t="str">
        <f>IF('Student Record'!J1885="","",'Student Record'!J1885)</f>
        <v/>
      </c>
      <c r="I1888" s="44" t="str">
        <f>IF('Student Record'!D1885="","",'Student Record'!D1885)</f>
        <v/>
      </c>
      <c r="J1888" s="35" t="str">
        <f>IF('Student Record'!T1885="","",'Student Record'!T1885)</f>
        <v/>
      </c>
      <c r="K1888" s="35" t="str">
        <f>IF('Student Record'!V1885="","",'Student Record'!V1885)</f>
        <v/>
      </c>
      <c r="L1888" s="40" t="str">
        <f>IF('Student Record'!W1885="","",'Student Record'!W1885)</f>
        <v/>
      </c>
    </row>
    <row r="1889" spans="1:12" ht="20.100000000000001" customHeight="1" x14ac:dyDescent="0.25">
      <c r="A1889" s="39" t="str">
        <f>IF(Table1[[#This Row],[Name of Student]]="","",ROWS($A$1:A1885))</f>
        <v/>
      </c>
      <c r="B1889" s="36" t="str">
        <f>IF('Student Record'!A1886="","",'Student Record'!A1886)&amp;" "&amp;IF('Student Record'!B1886="","",'Student Record'!B1886)</f>
        <v xml:space="preserve"> </v>
      </c>
      <c r="C1889" s="35" t="str">
        <f>IF('Student Record'!C1886="","",'Student Record'!C1886)</f>
        <v/>
      </c>
      <c r="D1889" s="41" t="str">
        <f>IF('Student Record'!K1886="","",'Student Record'!K1886)</f>
        <v/>
      </c>
      <c r="E1889" s="41" t="str">
        <f>IF('Student Record'!E1886="","",'Student Record'!E1886)</f>
        <v/>
      </c>
      <c r="F1889" s="41" t="str">
        <f>IF('Student Record'!G1886="","",'Student Record'!G1886)</f>
        <v/>
      </c>
      <c r="G1889" s="41" t="str">
        <f>IF('Student Record'!H1886="","",'Student Record'!H1886)</f>
        <v/>
      </c>
      <c r="H1889" s="44" t="str">
        <f>IF('Student Record'!J1886="","",'Student Record'!J1886)</f>
        <v/>
      </c>
      <c r="I1889" s="44" t="str">
        <f>IF('Student Record'!D1886="","",'Student Record'!D1886)</f>
        <v/>
      </c>
      <c r="J1889" s="35" t="str">
        <f>IF('Student Record'!T1886="","",'Student Record'!T1886)</f>
        <v/>
      </c>
      <c r="K1889" s="35" t="str">
        <f>IF('Student Record'!V1886="","",'Student Record'!V1886)</f>
        <v/>
      </c>
      <c r="L1889" s="40" t="str">
        <f>IF('Student Record'!W1886="","",'Student Record'!W1886)</f>
        <v/>
      </c>
    </row>
    <row r="1890" spans="1:12" ht="20.100000000000001" customHeight="1" x14ac:dyDescent="0.25">
      <c r="A1890" s="39" t="str">
        <f>IF(Table1[[#This Row],[Name of Student]]="","",ROWS($A$1:A1886))</f>
        <v/>
      </c>
      <c r="B1890" s="36" t="str">
        <f>IF('Student Record'!A1887="","",'Student Record'!A1887)&amp;" "&amp;IF('Student Record'!B1887="","",'Student Record'!B1887)</f>
        <v xml:space="preserve"> </v>
      </c>
      <c r="C1890" s="35" t="str">
        <f>IF('Student Record'!C1887="","",'Student Record'!C1887)</f>
        <v/>
      </c>
      <c r="D1890" s="41" t="str">
        <f>IF('Student Record'!K1887="","",'Student Record'!K1887)</f>
        <v/>
      </c>
      <c r="E1890" s="41" t="str">
        <f>IF('Student Record'!E1887="","",'Student Record'!E1887)</f>
        <v/>
      </c>
      <c r="F1890" s="41" t="str">
        <f>IF('Student Record'!G1887="","",'Student Record'!G1887)</f>
        <v/>
      </c>
      <c r="G1890" s="41" t="str">
        <f>IF('Student Record'!H1887="","",'Student Record'!H1887)</f>
        <v/>
      </c>
      <c r="H1890" s="44" t="str">
        <f>IF('Student Record'!J1887="","",'Student Record'!J1887)</f>
        <v/>
      </c>
      <c r="I1890" s="44" t="str">
        <f>IF('Student Record'!D1887="","",'Student Record'!D1887)</f>
        <v/>
      </c>
      <c r="J1890" s="35" t="str">
        <f>IF('Student Record'!T1887="","",'Student Record'!T1887)</f>
        <v/>
      </c>
      <c r="K1890" s="35" t="str">
        <f>IF('Student Record'!V1887="","",'Student Record'!V1887)</f>
        <v/>
      </c>
      <c r="L1890" s="40" t="str">
        <f>IF('Student Record'!W1887="","",'Student Record'!W1887)</f>
        <v/>
      </c>
    </row>
    <row r="1891" spans="1:12" ht="20.100000000000001" customHeight="1" x14ac:dyDescent="0.25">
      <c r="A1891" s="39" t="str">
        <f>IF(Table1[[#This Row],[Name of Student]]="","",ROWS($A$1:A1887))</f>
        <v/>
      </c>
      <c r="B1891" s="36" t="str">
        <f>IF('Student Record'!A1888="","",'Student Record'!A1888)&amp;" "&amp;IF('Student Record'!B1888="","",'Student Record'!B1888)</f>
        <v xml:space="preserve"> </v>
      </c>
      <c r="C1891" s="35" t="str">
        <f>IF('Student Record'!C1888="","",'Student Record'!C1888)</f>
        <v/>
      </c>
      <c r="D1891" s="41" t="str">
        <f>IF('Student Record'!K1888="","",'Student Record'!K1888)</f>
        <v/>
      </c>
      <c r="E1891" s="41" t="str">
        <f>IF('Student Record'!E1888="","",'Student Record'!E1888)</f>
        <v/>
      </c>
      <c r="F1891" s="41" t="str">
        <f>IF('Student Record'!G1888="","",'Student Record'!G1888)</f>
        <v/>
      </c>
      <c r="G1891" s="41" t="str">
        <f>IF('Student Record'!H1888="","",'Student Record'!H1888)</f>
        <v/>
      </c>
      <c r="H1891" s="44" t="str">
        <f>IF('Student Record'!J1888="","",'Student Record'!J1888)</f>
        <v/>
      </c>
      <c r="I1891" s="44" t="str">
        <f>IF('Student Record'!D1888="","",'Student Record'!D1888)</f>
        <v/>
      </c>
      <c r="J1891" s="35" t="str">
        <f>IF('Student Record'!T1888="","",'Student Record'!T1888)</f>
        <v/>
      </c>
      <c r="K1891" s="35" t="str">
        <f>IF('Student Record'!V1888="","",'Student Record'!V1888)</f>
        <v/>
      </c>
      <c r="L1891" s="40" t="str">
        <f>IF('Student Record'!W1888="","",'Student Record'!W1888)</f>
        <v/>
      </c>
    </row>
    <row r="1892" spans="1:12" ht="20.100000000000001" customHeight="1" x14ac:dyDescent="0.25">
      <c r="A1892" s="39" t="str">
        <f>IF(Table1[[#This Row],[Name of Student]]="","",ROWS($A$1:A1888))</f>
        <v/>
      </c>
      <c r="B1892" s="36" t="str">
        <f>IF('Student Record'!A1889="","",'Student Record'!A1889)&amp;" "&amp;IF('Student Record'!B1889="","",'Student Record'!B1889)</f>
        <v xml:space="preserve"> </v>
      </c>
      <c r="C1892" s="35" t="str">
        <f>IF('Student Record'!C1889="","",'Student Record'!C1889)</f>
        <v/>
      </c>
      <c r="D1892" s="41" t="str">
        <f>IF('Student Record'!K1889="","",'Student Record'!K1889)</f>
        <v/>
      </c>
      <c r="E1892" s="41" t="str">
        <f>IF('Student Record'!E1889="","",'Student Record'!E1889)</f>
        <v/>
      </c>
      <c r="F1892" s="41" t="str">
        <f>IF('Student Record'!G1889="","",'Student Record'!G1889)</f>
        <v/>
      </c>
      <c r="G1892" s="41" t="str">
        <f>IF('Student Record'!H1889="","",'Student Record'!H1889)</f>
        <v/>
      </c>
      <c r="H1892" s="44" t="str">
        <f>IF('Student Record'!J1889="","",'Student Record'!J1889)</f>
        <v/>
      </c>
      <c r="I1892" s="44" t="str">
        <f>IF('Student Record'!D1889="","",'Student Record'!D1889)</f>
        <v/>
      </c>
      <c r="J1892" s="35" t="str">
        <f>IF('Student Record'!T1889="","",'Student Record'!T1889)</f>
        <v/>
      </c>
      <c r="K1892" s="35" t="str">
        <f>IF('Student Record'!V1889="","",'Student Record'!V1889)</f>
        <v/>
      </c>
      <c r="L1892" s="40" t="str">
        <f>IF('Student Record'!W1889="","",'Student Record'!W1889)</f>
        <v/>
      </c>
    </row>
    <row r="1893" spans="1:12" ht="20.100000000000001" customHeight="1" x14ac:dyDescent="0.25">
      <c r="A1893" s="39" t="str">
        <f>IF(Table1[[#This Row],[Name of Student]]="","",ROWS($A$1:A1889))</f>
        <v/>
      </c>
      <c r="B1893" s="36" t="str">
        <f>IF('Student Record'!A1890="","",'Student Record'!A1890)&amp;" "&amp;IF('Student Record'!B1890="","",'Student Record'!B1890)</f>
        <v xml:space="preserve"> </v>
      </c>
      <c r="C1893" s="35" t="str">
        <f>IF('Student Record'!C1890="","",'Student Record'!C1890)</f>
        <v/>
      </c>
      <c r="D1893" s="41" t="str">
        <f>IF('Student Record'!K1890="","",'Student Record'!K1890)</f>
        <v/>
      </c>
      <c r="E1893" s="41" t="str">
        <f>IF('Student Record'!E1890="","",'Student Record'!E1890)</f>
        <v/>
      </c>
      <c r="F1893" s="41" t="str">
        <f>IF('Student Record'!G1890="","",'Student Record'!G1890)</f>
        <v/>
      </c>
      <c r="G1893" s="41" t="str">
        <f>IF('Student Record'!H1890="","",'Student Record'!H1890)</f>
        <v/>
      </c>
      <c r="H1893" s="44" t="str">
        <f>IF('Student Record'!J1890="","",'Student Record'!J1890)</f>
        <v/>
      </c>
      <c r="I1893" s="44" t="str">
        <f>IF('Student Record'!D1890="","",'Student Record'!D1890)</f>
        <v/>
      </c>
      <c r="J1893" s="35" t="str">
        <f>IF('Student Record'!T1890="","",'Student Record'!T1890)</f>
        <v/>
      </c>
      <c r="K1893" s="35" t="str">
        <f>IF('Student Record'!V1890="","",'Student Record'!V1890)</f>
        <v/>
      </c>
      <c r="L1893" s="40" t="str">
        <f>IF('Student Record'!W1890="","",'Student Record'!W1890)</f>
        <v/>
      </c>
    </row>
    <row r="1894" spans="1:12" ht="20.100000000000001" customHeight="1" x14ac:dyDescent="0.25">
      <c r="A1894" s="39" t="str">
        <f>IF(Table1[[#This Row],[Name of Student]]="","",ROWS($A$1:A1890))</f>
        <v/>
      </c>
      <c r="B1894" s="36" t="str">
        <f>IF('Student Record'!A1891="","",'Student Record'!A1891)&amp;" "&amp;IF('Student Record'!B1891="","",'Student Record'!B1891)</f>
        <v xml:space="preserve"> </v>
      </c>
      <c r="C1894" s="35" t="str">
        <f>IF('Student Record'!C1891="","",'Student Record'!C1891)</f>
        <v/>
      </c>
      <c r="D1894" s="41" t="str">
        <f>IF('Student Record'!K1891="","",'Student Record'!K1891)</f>
        <v/>
      </c>
      <c r="E1894" s="41" t="str">
        <f>IF('Student Record'!E1891="","",'Student Record'!E1891)</f>
        <v/>
      </c>
      <c r="F1894" s="41" t="str">
        <f>IF('Student Record'!G1891="","",'Student Record'!G1891)</f>
        <v/>
      </c>
      <c r="G1894" s="41" t="str">
        <f>IF('Student Record'!H1891="","",'Student Record'!H1891)</f>
        <v/>
      </c>
      <c r="H1894" s="44" t="str">
        <f>IF('Student Record'!J1891="","",'Student Record'!J1891)</f>
        <v/>
      </c>
      <c r="I1894" s="44" t="str">
        <f>IF('Student Record'!D1891="","",'Student Record'!D1891)</f>
        <v/>
      </c>
      <c r="J1894" s="35" t="str">
        <f>IF('Student Record'!T1891="","",'Student Record'!T1891)</f>
        <v/>
      </c>
      <c r="K1894" s="35" t="str">
        <f>IF('Student Record'!V1891="","",'Student Record'!V1891)</f>
        <v/>
      </c>
      <c r="L1894" s="40" t="str">
        <f>IF('Student Record'!W1891="","",'Student Record'!W1891)</f>
        <v/>
      </c>
    </row>
    <row r="1895" spans="1:12" ht="20.100000000000001" customHeight="1" x14ac:dyDescent="0.25">
      <c r="A1895" s="39" t="str">
        <f>IF(Table1[[#This Row],[Name of Student]]="","",ROWS($A$1:A1891))</f>
        <v/>
      </c>
      <c r="B1895" s="36" t="str">
        <f>IF('Student Record'!A1892="","",'Student Record'!A1892)&amp;" "&amp;IF('Student Record'!B1892="","",'Student Record'!B1892)</f>
        <v xml:space="preserve"> </v>
      </c>
      <c r="C1895" s="35" t="str">
        <f>IF('Student Record'!C1892="","",'Student Record'!C1892)</f>
        <v/>
      </c>
      <c r="D1895" s="41" t="str">
        <f>IF('Student Record'!K1892="","",'Student Record'!K1892)</f>
        <v/>
      </c>
      <c r="E1895" s="41" t="str">
        <f>IF('Student Record'!E1892="","",'Student Record'!E1892)</f>
        <v/>
      </c>
      <c r="F1895" s="41" t="str">
        <f>IF('Student Record'!G1892="","",'Student Record'!G1892)</f>
        <v/>
      </c>
      <c r="G1895" s="41" t="str">
        <f>IF('Student Record'!H1892="","",'Student Record'!H1892)</f>
        <v/>
      </c>
      <c r="H1895" s="44" t="str">
        <f>IF('Student Record'!J1892="","",'Student Record'!J1892)</f>
        <v/>
      </c>
      <c r="I1895" s="44" t="str">
        <f>IF('Student Record'!D1892="","",'Student Record'!D1892)</f>
        <v/>
      </c>
      <c r="J1895" s="35" t="str">
        <f>IF('Student Record'!T1892="","",'Student Record'!T1892)</f>
        <v/>
      </c>
      <c r="K1895" s="35" t="str">
        <f>IF('Student Record'!V1892="","",'Student Record'!V1892)</f>
        <v/>
      </c>
      <c r="L1895" s="40" t="str">
        <f>IF('Student Record'!W1892="","",'Student Record'!W1892)</f>
        <v/>
      </c>
    </row>
    <row r="1896" spans="1:12" ht="20.100000000000001" customHeight="1" x14ac:dyDescent="0.25">
      <c r="A1896" s="39" t="str">
        <f>IF(Table1[[#This Row],[Name of Student]]="","",ROWS($A$1:A1892))</f>
        <v/>
      </c>
      <c r="B1896" s="36" t="str">
        <f>IF('Student Record'!A1893="","",'Student Record'!A1893)&amp;" "&amp;IF('Student Record'!B1893="","",'Student Record'!B1893)</f>
        <v xml:space="preserve"> </v>
      </c>
      <c r="C1896" s="35" t="str">
        <f>IF('Student Record'!C1893="","",'Student Record'!C1893)</f>
        <v/>
      </c>
      <c r="D1896" s="41" t="str">
        <f>IF('Student Record'!K1893="","",'Student Record'!K1893)</f>
        <v/>
      </c>
      <c r="E1896" s="41" t="str">
        <f>IF('Student Record'!E1893="","",'Student Record'!E1893)</f>
        <v/>
      </c>
      <c r="F1896" s="41" t="str">
        <f>IF('Student Record'!G1893="","",'Student Record'!G1893)</f>
        <v/>
      </c>
      <c r="G1896" s="41" t="str">
        <f>IF('Student Record'!H1893="","",'Student Record'!H1893)</f>
        <v/>
      </c>
      <c r="H1896" s="44" t="str">
        <f>IF('Student Record'!J1893="","",'Student Record'!J1893)</f>
        <v/>
      </c>
      <c r="I1896" s="44" t="str">
        <f>IF('Student Record'!D1893="","",'Student Record'!D1893)</f>
        <v/>
      </c>
      <c r="J1896" s="35" t="str">
        <f>IF('Student Record'!T1893="","",'Student Record'!T1893)</f>
        <v/>
      </c>
      <c r="K1896" s="35" t="str">
        <f>IF('Student Record'!V1893="","",'Student Record'!V1893)</f>
        <v/>
      </c>
      <c r="L1896" s="40" t="str">
        <f>IF('Student Record'!W1893="","",'Student Record'!W1893)</f>
        <v/>
      </c>
    </row>
    <row r="1897" spans="1:12" ht="20.100000000000001" customHeight="1" x14ac:dyDescent="0.25">
      <c r="A1897" s="39" t="str">
        <f>IF(Table1[[#This Row],[Name of Student]]="","",ROWS($A$1:A1893))</f>
        <v/>
      </c>
      <c r="B1897" s="36" t="str">
        <f>IF('Student Record'!A1894="","",'Student Record'!A1894)&amp;" "&amp;IF('Student Record'!B1894="","",'Student Record'!B1894)</f>
        <v xml:space="preserve"> </v>
      </c>
      <c r="C1897" s="35" t="str">
        <f>IF('Student Record'!C1894="","",'Student Record'!C1894)</f>
        <v/>
      </c>
      <c r="D1897" s="41" t="str">
        <f>IF('Student Record'!K1894="","",'Student Record'!K1894)</f>
        <v/>
      </c>
      <c r="E1897" s="41" t="str">
        <f>IF('Student Record'!E1894="","",'Student Record'!E1894)</f>
        <v/>
      </c>
      <c r="F1897" s="41" t="str">
        <f>IF('Student Record'!G1894="","",'Student Record'!G1894)</f>
        <v/>
      </c>
      <c r="G1897" s="41" t="str">
        <f>IF('Student Record'!H1894="","",'Student Record'!H1894)</f>
        <v/>
      </c>
      <c r="H1897" s="44" t="str">
        <f>IF('Student Record'!J1894="","",'Student Record'!J1894)</f>
        <v/>
      </c>
      <c r="I1897" s="44" t="str">
        <f>IF('Student Record'!D1894="","",'Student Record'!D1894)</f>
        <v/>
      </c>
      <c r="J1897" s="35" t="str">
        <f>IF('Student Record'!T1894="","",'Student Record'!T1894)</f>
        <v/>
      </c>
      <c r="K1897" s="35" t="str">
        <f>IF('Student Record'!V1894="","",'Student Record'!V1894)</f>
        <v/>
      </c>
      <c r="L1897" s="40" t="str">
        <f>IF('Student Record'!W1894="","",'Student Record'!W1894)</f>
        <v/>
      </c>
    </row>
    <row r="1898" spans="1:12" ht="20.100000000000001" customHeight="1" x14ac:dyDescent="0.25">
      <c r="A1898" s="39" t="str">
        <f>IF(Table1[[#This Row],[Name of Student]]="","",ROWS($A$1:A1894))</f>
        <v/>
      </c>
      <c r="B1898" s="36" t="str">
        <f>IF('Student Record'!A1895="","",'Student Record'!A1895)&amp;" "&amp;IF('Student Record'!B1895="","",'Student Record'!B1895)</f>
        <v xml:space="preserve"> </v>
      </c>
      <c r="C1898" s="35" t="str">
        <f>IF('Student Record'!C1895="","",'Student Record'!C1895)</f>
        <v/>
      </c>
      <c r="D1898" s="41" t="str">
        <f>IF('Student Record'!K1895="","",'Student Record'!K1895)</f>
        <v/>
      </c>
      <c r="E1898" s="41" t="str">
        <f>IF('Student Record'!E1895="","",'Student Record'!E1895)</f>
        <v/>
      </c>
      <c r="F1898" s="41" t="str">
        <f>IF('Student Record'!G1895="","",'Student Record'!G1895)</f>
        <v/>
      </c>
      <c r="G1898" s="41" t="str">
        <f>IF('Student Record'!H1895="","",'Student Record'!H1895)</f>
        <v/>
      </c>
      <c r="H1898" s="44" t="str">
        <f>IF('Student Record'!J1895="","",'Student Record'!J1895)</f>
        <v/>
      </c>
      <c r="I1898" s="44" t="str">
        <f>IF('Student Record'!D1895="","",'Student Record'!D1895)</f>
        <v/>
      </c>
      <c r="J1898" s="35" t="str">
        <f>IF('Student Record'!T1895="","",'Student Record'!T1895)</f>
        <v/>
      </c>
      <c r="K1898" s="35" t="str">
        <f>IF('Student Record'!V1895="","",'Student Record'!V1895)</f>
        <v/>
      </c>
      <c r="L1898" s="40" t="str">
        <f>IF('Student Record'!W1895="","",'Student Record'!W1895)</f>
        <v/>
      </c>
    </row>
    <row r="1899" spans="1:12" ht="20.100000000000001" customHeight="1" x14ac:dyDescent="0.25">
      <c r="A1899" s="39" t="str">
        <f>IF(Table1[[#This Row],[Name of Student]]="","",ROWS($A$1:A1895))</f>
        <v/>
      </c>
      <c r="B1899" s="36" t="str">
        <f>IF('Student Record'!A1896="","",'Student Record'!A1896)&amp;" "&amp;IF('Student Record'!B1896="","",'Student Record'!B1896)</f>
        <v xml:space="preserve"> </v>
      </c>
      <c r="C1899" s="35" t="str">
        <f>IF('Student Record'!C1896="","",'Student Record'!C1896)</f>
        <v/>
      </c>
      <c r="D1899" s="41" t="str">
        <f>IF('Student Record'!K1896="","",'Student Record'!K1896)</f>
        <v/>
      </c>
      <c r="E1899" s="41" t="str">
        <f>IF('Student Record'!E1896="","",'Student Record'!E1896)</f>
        <v/>
      </c>
      <c r="F1899" s="41" t="str">
        <f>IF('Student Record'!G1896="","",'Student Record'!G1896)</f>
        <v/>
      </c>
      <c r="G1899" s="41" t="str">
        <f>IF('Student Record'!H1896="","",'Student Record'!H1896)</f>
        <v/>
      </c>
      <c r="H1899" s="44" t="str">
        <f>IF('Student Record'!J1896="","",'Student Record'!J1896)</f>
        <v/>
      </c>
      <c r="I1899" s="44" t="str">
        <f>IF('Student Record'!D1896="","",'Student Record'!D1896)</f>
        <v/>
      </c>
      <c r="J1899" s="35" t="str">
        <f>IF('Student Record'!T1896="","",'Student Record'!T1896)</f>
        <v/>
      </c>
      <c r="K1899" s="35" t="str">
        <f>IF('Student Record'!V1896="","",'Student Record'!V1896)</f>
        <v/>
      </c>
      <c r="L1899" s="40" t="str">
        <f>IF('Student Record'!W1896="","",'Student Record'!W1896)</f>
        <v/>
      </c>
    </row>
    <row r="1900" spans="1:12" ht="20.100000000000001" customHeight="1" x14ac:dyDescent="0.25">
      <c r="A1900" s="39" t="str">
        <f>IF(Table1[[#This Row],[Name of Student]]="","",ROWS($A$1:A1896))</f>
        <v/>
      </c>
      <c r="B1900" s="36" t="str">
        <f>IF('Student Record'!A1897="","",'Student Record'!A1897)&amp;" "&amp;IF('Student Record'!B1897="","",'Student Record'!B1897)</f>
        <v xml:space="preserve"> </v>
      </c>
      <c r="C1900" s="35" t="str">
        <f>IF('Student Record'!C1897="","",'Student Record'!C1897)</f>
        <v/>
      </c>
      <c r="D1900" s="41" t="str">
        <f>IF('Student Record'!K1897="","",'Student Record'!K1897)</f>
        <v/>
      </c>
      <c r="E1900" s="41" t="str">
        <f>IF('Student Record'!E1897="","",'Student Record'!E1897)</f>
        <v/>
      </c>
      <c r="F1900" s="41" t="str">
        <f>IF('Student Record'!G1897="","",'Student Record'!G1897)</f>
        <v/>
      </c>
      <c r="G1900" s="41" t="str">
        <f>IF('Student Record'!H1897="","",'Student Record'!H1897)</f>
        <v/>
      </c>
      <c r="H1900" s="44" t="str">
        <f>IF('Student Record'!J1897="","",'Student Record'!J1897)</f>
        <v/>
      </c>
      <c r="I1900" s="44" t="str">
        <f>IF('Student Record'!D1897="","",'Student Record'!D1897)</f>
        <v/>
      </c>
      <c r="J1900" s="35" t="str">
        <f>IF('Student Record'!T1897="","",'Student Record'!T1897)</f>
        <v/>
      </c>
      <c r="K1900" s="35" t="str">
        <f>IF('Student Record'!V1897="","",'Student Record'!V1897)</f>
        <v/>
      </c>
      <c r="L1900" s="40" t="str">
        <f>IF('Student Record'!W1897="","",'Student Record'!W1897)</f>
        <v/>
      </c>
    </row>
    <row r="1901" spans="1:12" ht="20.100000000000001" customHeight="1" x14ac:dyDescent="0.25">
      <c r="A1901" s="39" t="str">
        <f>IF(Table1[[#This Row],[Name of Student]]="","",ROWS($A$1:A1897))</f>
        <v/>
      </c>
      <c r="B1901" s="36" t="str">
        <f>IF('Student Record'!A1898="","",'Student Record'!A1898)&amp;" "&amp;IF('Student Record'!B1898="","",'Student Record'!B1898)</f>
        <v xml:space="preserve"> </v>
      </c>
      <c r="C1901" s="35" t="str">
        <f>IF('Student Record'!C1898="","",'Student Record'!C1898)</f>
        <v/>
      </c>
      <c r="D1901" s="41" t="str">
        <f>IF('Student Record'!K1898="","",'Student Record'!K1898)</f>
        <v/>
      </c>
      <c r="E1901" s="41" t="str">
        <f>IF('Student Record'!E1898="","",'Student Record'!E1898)</f>
        <v/>
      </c>
      <c r="F1901" s="41" t="str">
        <f>IF('Student Record'!G1898="","",'Student Record'!G1898)</f>
        <v/>
      </c>
      <c r="G1901" s="41" t="str">
        <f>IF('Student Record'!H1898="","",'Student Record'!H1898)</f>
        <v/>
      </c>
      <c r="H1901" s="44" t="str">
        <f>IF('Student Record'!J1898="","",'Student Record'!J1898)</f>
        <v/>
      </c>
      <c r="I1901" s="44" t="str">
        <f>IF('Student Record'!D1898="","",'Student Record'!D1898)</f>
        <v/>
      </c>
      <c r="J1901" s="35" t="str">
        <f>IF('Student Record'!T1898="","",'Student Record'!T1898)</f>
        <v/>
      </c>
      <c r="K1901" s="35" t="str">
        <f>IF('Student Record'!V1898="","",'Student Record'!V1898)</f>
        <v/>
      </c>
      <c r="L1901" s="40" t="str">
        <f>IF('Student Record'!W1898="","",'Student Record'!W1898)</f>
        <v/>
      </c>
    </row>
    <row r="1902" spans="1:12" ht="20.100000000000001" customHeight="1" x14ac:dyDescent="0.25">
      <c r="A1902" s="39" t="str">
        <f>IF(Table1[[#This Row],[Name of Student]]="","",ROWS($A$1:A1898))</f>
        <v/>
      </c>
      <c r="B1902" s="36" t="str">
        <f>IF('Student Record'!A1899="","",'Student Record'!A1899)&amp;" "&amp;IF('Student Record'!B1899="","",'Student Record'!B1899)</f>
        <v xml:space="preserve"> </v>
      </c>
      <c r="C1902" s="35" t="str">
        <f>IF('Student Record'!C1899="","",'Student Record'!C1899)</f>
        <v/>
      </c>
      <c r="D1902" s="41" t="str">
        <f>IF('Student Record'!K1899="","",'Student Record'!K1899)</f>
        <v/>
      </c>
      <c r="E1902" s="41" t="str">
        <f>IF('Student Record'!E1899="","",'Student Record'!E1899)</f>
        <v/>
      </c>
      <c r="F1902" s="41" t="str">
        <f>IF('Student Record'!G1899="","",'Student Record'!G1899)</f>
        <v/>
      </c>
      <c r="G1902" s="41" t="str">
        <f>IF('Student Record'!H1899="","",'Student Record'!H1899)</f>
        <v/>
      </c>
      <c r="H1902" s="44" t="str">
        <f>IF('Student Record'!J1899="","",'Student Record'!J1899)</f>
        <v/>
      </c>
      <c r="I1902" s="44" t="str">
        <f>IF('Student Record'!D1899="","",'Student Record'!D1899)</f>
        <v/>
      </c>
      <c r="J1902" s="35" t="str">
        <f>IF('Student Record'!T1899="","",'Student Record'!T1899)</f>
        <v/>
      </c>
      <c r="K1902" s="35" t="str">
        <f>IF('Student Record'!V1899="","",'Student Record'!V1899)</f>
        <v/>
      </c>
      <c r="L1902" s="40" t="str">
        <f>IF('Student Record'!W1899="","",'Student Record'!W1899)</f>
        <v/>
      </c>
    </row>
    <row r="1903" spans="1:12" ht="20.100000000000001" customHeight="1" x14ac:dyDescent="0.25">
      <c r="A1903" s="39" t="str">
        <f>IF(Table1[[#This Row],[Name of Student]]="","",ROWS($A$1:A1899))</f>
        <v/>
      </c>
      <c r="B1903" s="36" t="str">
        <f>IF('Student Record'!A1900="","",'Student Record'!A1900)&amp;" "&amp;IF('Student Record'!B1900="","",'Student Record'!B1900)</f>
        <v xml:space="preserve"> </v>
      </c>
      <c r="C1903" s="35" t="str">
        <f>IF('Student Record'!C1900="","",'Student Record'!C1900)</f>
        <v/>
      </c>
      <c r="D1903" s="41" t="str">
        <f>IF('Student Record'!K1900="","",'Student Record'!K1900)</f>
        <v/>
      </c>
      <c r="E1903" s="41" t="str">
        <f>IF('Student Record'!E1900="","",'Student Record'!E1900)</f>
        <v/>
      </c>
      <c r="F1903" s="41" t="str">
        <f>IF('Student Record'!G1900="","",'Student Record'!G1900)</f>
        <v/>
      </c>
      <c r="G1903" s="41" t="str">
        <f>IF('Student Record'!H1900="","",'Student Record'!H1900)</f>
        <v/>
      </c>
      <c r="H1903" s="44" t="str">
        <f>IF('Student Record'!J1900="","",'Student Record'!J1900)</f>
        <v/>
      </c>
      <c r="I1903" s="44" t="str">
        <f>IF('Student Record'!D1900="","",'Student Record'!D1900)</f>
        <v/>
      </c>
      <c r="J1903" s="35" t="str">
        <f>IF('Student Record'!T1900="","",'Student Record'!T1900)</f>
        <v/>
      </c>
      <c r="K1903" s="35" t="str">
        <f>IF('Student Record'!V1900="","",'Student Record'!V1900)</f>
        <v/>
      </c>
      <c r="L1903" s="40" t="str">
        <f>IF('Student Record'!W1900="","",'Student Record'!W1900)</f>
        <v/>
      </c>
    </row>
    <row r="1904" spans="1:12" ht="20.100000000000001" customHeight="1" x14ac:dyDescent="0.25">
      <c r="A1904" s="39" t="str">
        <f>IF(Table1[[#This Row],[Name of Student]]="","",ROWS($A$1:A1900))</f>
        <v/>
      </c>
      <c r="B1904" s="36" t="str">
        <f>IF('Student Record'!A1901="","",'Student Record'!A1901)&amp;" "&amp;IF('Student Record'!B1901="","",'Student Record'!B1901)</f>
        <v xml:space="preserve"> </v>
      </c>
      <c r="C1904" s="35" t="str">
        <f>IF('Student Record'!C1901="","",'Student Record'!C1901)</f>
        <v/>
      </c>
      <c r="D1904" s="41" t="str">
        <f>IF('Student Record'!K1901="","",'Student Record'!K1901)</f>
        <v/>
      </c>
      <c r="E1904" s="41" t="str">
        <f>IF('Student Record'!E1901="","",'Student Record'!E1901)</f>
        <v/>
      </c>
      <c r="F1904" s="41" t="str">
        <f>IF('Student Record'!G1901="","",'Student Record'!G1901)</f>
        <v/>
      </c>
      <c r="G1904" s="41" t="str">
        <f>IF('Student Record'!H1901="","",'Student Record'!H1901)</f>
        <v/>
      </c>
      <c r="H1904" s="44" t="str">
        <f>IF('Student Record'!J1901="","",'Student Record'!J1901)</f>
        <v/>
      </c>
      <c r="I1904" s="44" t="str">
        <f>IF('Student Record'!D1901="","",'Student Record'!D1901)</f>
        <v/>
      </c>
      <c r="J1904" s="35" t="str">
        <f>IF('Student Record'!T1901="","",'Student Record'!T1901)</f>
        <v/>
      </c>
      <c r="K1904" s="35" t="str">
        <f>IF('Student Record'!V1901="","",'Student Record'!V1901)</f>
        <v/>
      </c>
      <c r="L1904" s="40" t="str">
        <f>IF('Student Record'!W1901="","",'Student Record'!W1901)</f>
        <v/>
      </c>
    </row>
    <row r="1905" spans="1:12" ht="20.100000000000001" customHeight="1" x14ac:dyDescent="0.25">
      <c r="A1905" s="39" t="str">
        <f>IF(Table1[[#This Row],[Name of Student]]="","",ROWS($A$1:A1901))</f>
        <v/>
      </c>
      <c r="B1905" s="36" t="str">
        <f>IF('Student Record'!A1902="","",'Student Record'!A1902)&amp;" "&amp;IF('Student Record'!B1902="","",'Student Record'!B1902)</f>
        <v xml:space="preserve"> </v>
      </c>
      <c r="C1905" s="35" t="str">
        <f>IF('Student Record'!C1902="","",'Student Record'!C1902)</f>
        <v/>
      </c>
      <c r="D1905" s="41" t="str">
        <f>IF('Student Record'!K1902="","",'Student Record'!K1902)</f>
        <v/>
      </c>
      <c r="E1905" s="41" t="str">
        <f>IF('Student Record'!E1902="","",'Student Record'!E1902)</f>
        <v/>
      </c>
      <c r="F1905" s="41" t="str">
        <f>IF('Student Record'!G1902="","",'Student Record'!G1902)</f>
        <v/>
      </c>
      <c r="G1905" s="41" t="str">
        <f>IF('Student Record'!H1902="","",'Student Record'!H1902)</f>
        <v/>
      </c>
      <c r="H1905" s="44" t="str">
        <f>IF('Student Record'!J1902="","",'Student Record'!J1902)</f>
        <v/>
      </c>
      <c r="I1905" s="44" t="str">
        <f>IF('Student Record'!D1902="","",'Student Record'!D1902)</f>
        <v/>
      </c>
      <c r="J1905" s="35" t="str">
        <f>IF('Student Record'!T1902="","",'Student Record'!T1902)</f>
        <v/>
      </c>
      <c r="K1905" s="35" t="str">
        <f>IF('Student Record'!V1902="","",'Student Record'!V1902)</f>
        <v/>
      </c>
      <c r="L1905" s="40" t="str">
        <f>IF('Student Record'!W1902="","",'Student Record'!W1902)</f>
        <v/>
      </c>
    </row>
    <row r="1906" spans="1:12" ht="20.100000000000001" customHeight="1" x14ac:dyDescent="0.25">
      <c r="A1906" s="39" t="str">
        <f>IF(Table1[[#This Row],[Name of Student]]="","",ROWS($A$1:A1902))</f>
        <v/>
      </c>
      <c r="B1906" s="36" t="str">
        <f>IF('Student Record'!A1903="","",'Student Record'!A1903)&amp;" "&amp;IF('Student Record'!B1903="","",'Student Record'!B1903)</f>
        <v xml:space="preserve"> </v>
      </c>
      <c r="C1906" s="35" t="str">
        <f>IF('Student Record'!C1903="","",'Student Record'!C1903)</f>
        <v/>
      </c>
      <c r="D1906" s="41" t="str">
        <f>IF('Student Record'!K1903="","",'Student Record'!K1903)</f>
        <v/>
      </c>
      <c r="E1906" s="41" t="str">
        <f>IF('Student Record'!E1903="","",'Student Record'!E1903)</f>
        <v/>
      </c>
      <c r="F1906" s="41" t="str">
        <f>IF('Student Record'!G1903="","",'Student Record'!G1903)</f>
        <v/>
      </c>
      <c r="G1906" s="41" t="str">
        <f>IF('Student Record'!H1903="","",'Student Record'!H1903)</f>
        <v/>
      </c>
      <c r="H1906" s="44" t="str">
        <f>IF('Student Record'!J1903="","",'Student Record'!J1903)</f>
        <v/>
      </c>
      <c r="I1906" s="44" t="str">
        <f>IF('Student Record'!D1903="","",'Student Record'!D1903)</f>
        <v/>
      </c>
      <c r="J1906" s="35" t="str">
        <f>IF('Student Record'!T1903="","",'Student Record'!T1903)</f>
        <v/>
      </c>
      <c r="K1906" s="35" t="str">
        <f>IF('Student Record'!V1903="","",'Student Record'!V1903)</f>
        <v/>
      </c>
      <c r="L1906" s="40" t="str">
        <f>IF('Student Record'!W1903="","",'Student Record'!W1903)</f>
        <v/>
      </c>
    </row>
    <row r="1907" spans="1:12" ht="20.100000000000001" customHeight="1" x14ac:dyDescent="0.25">
      <c r="A1907" s="39" t="str">
        <f>IF(Table1[[#This Row],[Name of Student]]="","",ROWS($A$1:A1903))</f>
        <v/>
      </c>
      <c r="B1907" s="36" t="str">
        <f>IF('Student Record'!A1904="","",'Student Record'!A1904)&amp;" "&amp;IF('Student Record'!B1904="","",'Student Record'!B1904)</f>
        <v xml:space="preserve"> </v>
      </c>
      <c r="C1907" s="35" t="str">
        <f>IF('Student Record'!C1904="","",'Student Record'!C1904)</f>
        <v/>
      </c>
      <c r="D1907" s="41" t="str">
        <f>IF('Student Record'!K1904="","",'Student Record'!K1904)</f>
        <v/>
      </c>
      <c r="E1907" s="41" t="str">
        <f>IF('Student Record'!E1904="","",'Student Record'!E1904)</f>
        <v/>
      </c>
      <c r="F1907" s="41" t="str">
        <f>IF('Student Record'!G1904="","",'Student Record'!G1904)</f>
        <v/>
      </c>
      <c r="G1907" s="41" t="str">
        <f>IF('Student Record'!H1904="","",'Student Record'!H1904)</f>
        <v/>
      </c>
      <c r="H1907" s="44" t="str">
        <f>IF('Student Record'!J1904="","",'Student Record'!J1904)</f>
        <v/>
      </c>
      <c r="I1907" s="44" t="str">
        <f>IF('Student Record'!D1904="","",'Student Record'!D1904)</f>
        <v/>
      </c>
      <c r="J1907" s="35" t="str">
        <f>IF('Student Record'!T1904="","",'Student Record'!T1904)</f>
        <v/>
      </c>
      <c r="K1907" s="35" t="str">
        <f>IF('Student Record'!V1904="","",'Student Record'!V1904)</f>
        <v/>
      </c>
      <c r="L1907" s="40" t="str">
        <f>IF('Student Record'!W1904="","",'Student Record'!W1904)</f>
        <v/>
      </c>
    </row>
    <row r="1908" spans="1:12" ht="20.100000000000001" customHeight="1" x14ac:dyDescent="0.25">
      <c r="A1908" s="39" t="str">
        <f>IF(Table1[[#This Row],[Name of Student]]="","",ROWS($A$1:A1904))</f>
        <v/>
      </c>
      <c r="B1908" s="36" t="str">
        <f>IF('Student Record'!A1905="","",'Student Record'!A1905)&amp;" "&amp;IF('Student Record'!B1905="","",'Student Record'!B1905)</f>
        <v xml:space="preserve"> </v>
      </c>
      <c r="C1908" s="35" t="str">
        <f>IF('Student Record'!C1905="","",'Student Record'!C1905)</f>
        <v/>
      </c>
      <c r="D1908" s="41" t="str">
        <f>IF('Student Record'!K1905="","",'Student Record'!K1905)</f>
        <v/>
      </c>
      <c r="E1908" s="41" t="str">
        <f>IF('Student Record'!E1905="","",'Student Record'!E1905)</f>
        <v/>
      </c>
      <c r="F1908" s="41" t="str">
        <f>IF('Student Record'!G1905="","",'Student Record'!G1905)</f>
        <v/>
      </c>
      <c r="G1908" s="41" t="str">
        <f>IF('Student Record'!H1905="","",'Student Record'!H1905)</f>
        <v/>
      </c>
      <c r="H1908" s="44" t="str">
        <f>IF('Student Record'!J1905="","",'Student Record'!J1905)</f>
        <v/>
      </c>
      <c r="I1908" s="44" t="str">
        <f>IF('Student Record'!D1905="","",'Student Record'!D1905)</f>
        <v/>
      </c>
      <c r="J1908" s="35" t="str">
        <f>IF('Student Record'!T1905="","",'Student Record'!T1905)</f>
        <v/>
      </c>
      <c r="K1908" s="35" t="str">
        <f>IF('Student Record'!V1905="","",'Student Record'!V1905)</f>
        <v/>
      </c>
      <c r="L1908" s="40" t="str">
        <f>IF('Student Record'!W1905="","",'Student Record'!W1905)</f>
        <v/>
      </c>
    </row>
    <row r="1909" spans="1:12" ht="20.100000000000001" customHeight="1" x14ac:dyDescent="0.25">
      <c r="A1909" s="39" t="str">
        <f>IF(Table1[[#This Row],[Name of Student]]="","",ROWS($A$1:A1905))</f>
        <v/>
      </c>
      <c r="B1909" s="36" t="str">
        <f>IF('Student Record'!A1906="","",'Student Record'!A1906)&amp;" "&amp;IF('Student Record'!B1906="","",'Student Record'!B1906)</f>
        <v xml:space="preserve"> </v>
      </c>
      <c r="C1909" s="35" t="str">
        <f>IF('Student Record'!C1906="","",'Student Record'!C1906)</f>
        <v/>
      </c>
      <c r="D1909" s="41" t="str">
        <f>IF('Student Record'!K1906="","",'Student Record'!K1906)</f>
        <v/>
      </c>
      <c r="E1909" s="41" t="str">
        <f>IF('Student Record'!E1906="","",'Student Record'!E1906)</f>
        <v/>
      </c>
      <c r="F1909" s="41" t="str">
        <f>IF('Student Record'!G1906="","",'Student Record'!G1906)</f>
        <v/>
      </c>
      <c r="G1909" s="41" t="str">
        <f>IF('Student Record'!H1906="","",'Student Record'!H1906)</f>
        <v/>
      </c>
      <c r="H1909" s="44" t="str">
        <f>IF('Student Record'!J1906="","",'Student Record'!J1906)</f>
        <v/>
      </c>
      <c r="I1909" s="44" t="str">
        <f>IF('Student Record'!D1906="","",'Student Record'!D1906)</f>
        <v/>
      </c>
      <c r="J1909" s="35" t="str">
        <f>IF('Student Record'!T1906="","",'Student Record'!T1906)</f>
        <v/>
      </c>
      <c r="K1909" s="35" t="str">
        <f>IF('Student Record'!V1906="","",'Student Record'!V1906)</f>
        <v/>
      </c>
      <c r="L1909" s="40" t="str">
        <f>IF('Student Record'!W1906="","",'Student Record'!W1906)</f>
        <v/>
      </c>
    </row>
    <row r="1910" spans="1:12" ht="20.100000000000001" customHeight="1" x14ac:dyDescent="0.25">
      <c r="A1910" s="39" t="str">
        <f>IF(Table1[[#This Row],[Name of Student]]="","",ROWS($A$1:A1906))</f>
        <v/>
      </c>
      <c r="B1910" s="36" t="str">
        <f>IF('Student Record'!A1907="","",'Student Record'!A1907)&amp;" "&amp;IF('Student Record'!B1907="","",'Student Record'!B1907)</f>
        <v xml:space="preserve"> </v>
      </c>
      <c r="C1910" s="35" t="str">
        <f>IF('Student Record'!C1907="","",'Student Record'!C1907)</f>
        <v/>
      </c>
      <c r="D1910" s="41" t="str">
        <f>IF('Student Record'!K1907="","",'Student Record'!K1907)</f>
        <v/>
      </c>
      <c r="E1910" s="41" t="str">
        <f>IF('Student Record'!E1907="","",'Student Record'!E1907)</f>
        <v/>
      </c>
      <c r="F1910" s="41" t="str">
        <f>IF('Student Record'!G1907="","",'Student Record'!G1907)</f>
        <v/>
      </c>
      <c r="G1910" s="41" t="str">
        <f>IF('Student Record'!H1907="","",'Student Record'!H1907)</f>
        <v/>
      </c>
      <c r="H1910" s="44" t="str">
        <f>IF('Student Record'!J1907="","",'Student Record'!J1907)</f>
        <v/>
      </c>
      <c r="I1910" s="44" t="str">
        <f>IF('Student Record'!D1907="","",'Student Record'!D1907)</f>
        <v/>
      </c>
      <c r="J1910" s="35" t="str">
        <f>IF('Student Record'!T1907="","",'Student Record'!T1907)</f>
        <v/>
      </c>
      <c r="K1910" s="35" t="str">
        <f>IF('Student Record'!V1907="","",'Student Record'!V1907)</f>
        <v/>
      </c>
      <c r="L1910" s="40" t="str">
        <f>IF('Student Record'!W1907="","",'Student Record'!W1907)</f>
        <v/>
      </c>
    </row>
    <row r="1911" spans="1:12" ht="20.100000000000001" customHeight="1" x14ac:dyDescent="0.25">
      <c r="A1911" s="39" t="str">
        <f>IF(Table1[[#This Row],[Name of Student]]="","",ROWS($A$1:A1907))</f>
        <v/>
      </c>
      <c r="B1911" s="36" t="str">
        <f>IF('Student Record'!A1908="","",'Student Record'!A1908)&amp;" "&amp;IF('Student Record'!B1908="","",'Student Record'!B1908)</f>
        <v xml:space="preserve"> </v>
      </c>
      <c r="C1911" s="35" t="str">
        <f>IF('Student Record'!C1908="","",'Student Record'!C1908)</f>
        <v/>
      </c>
      <c r="D1911" s="41" t="str">
        <f>IF('Student Record'!K1908="","",'Student Record'!K1908)</f>
        <v/>
      </c>
      <c r="E1911" s="41" t="str">
        <f>IF('Student Record'!E1908="","",'Student Record'!E1908)</f>
        <v/>
      </c>
      <c r="F1911" s="41" t="str">
        <f>IF('Student Record'!G1908="","",'Student Record'!G1908)</f>
        <v/>
      </c>
      <c r="G1911" s="41" t="str">
        <f>IF('Student Record'!H1908="","",'Student Record'!H1908)</f>
        <v/>
      </c>
      <c r="H1911" s="44" t="str">
        <f>IF('Student Record'!J1908="","",'Student Record'!J1908)</f>
        <v/>
      </c>
      <c r="I1911" s="44" t="str">
        <f>IF('Student Record'!D1908="","",'Student Record'!D1908)</f>
        <v/>
      </c>
      <c r="J1911" s="35" t="str">
        <f>IF('Student Record'!T1908="","",'Student Record'!T1908)</f>
        <v/>
      </c>
      <c r="K1911" s="35" t="str">
        <f>IF('Student Record'!V1908="","",'Student Record'!V1908)</f>
        <v/>
      </c>
      <c r="L1911" s="40" t="str">
        <f>IF('Student Record'!W1908="","",'Student Record'!W1908)</f>
        <v/>
      </c>
    </row>
    <row r="1912" spans="1:12" ht="20.100000000000001" customHeight="1" x14ac:dyDescent="0.25">
      <c r="A1912" s="39" t="str">
        <f>IF(Table1[[#This Row],[Name of Student]]="","",ROWS($A$1:A1908))</f>
        <v/>
      </c>
      <c r="B1912" s="36" t="str">
        <f>IF('Student Record'!A1909="","",'Student Record'!A1909)&amp;" "&amp;IF('Student Record'!B1909="","",'Student Record'!B1909)</f>
        <v xml:space="preserve"> </v>
      </c>
      <c r="C1912" s="35" t="str">
        <f>IF('Student Record'!C1909="","",'Student Record'!C1909)</f>
        <v/>
      </c>
      <c r="D1912" s="41" t="str">
        <f>IF('Student Record'!K1909="","",'Student Record'!K1909)</f>
        <v/>
      </c>
      <c r="E1912" s="41" t="str">
        <f>IF('Student Record'!E1909="","",'Student Record'!E1909)</f>
        <v/>
      </c>
      <c r="F1912" s="41" t="str">
        <f>IF('Student Record'!G1909="","",'Student Record'!G1909)</f>
        <v/>
      </c>
      <c r="G1912" s="41" t="str">
        <f>IF('Student Record'!H1909="","",'Student Record'!H1909)</f>
        <v/>
      </c>
      <c r="H1912" s="44" t="str">
        <f>IF('Student Record'!J1909="","",'Student Record'!J1909)</f>
        <v/>
      </c>
      <c r="I1912" s="44" t="str">
        <f>IF('Student Record'!D1909="","",'Student Record'!D1909)</f>
        <v/>
      </c>
      <c r="J1912" s="35" t="str">
        <f>IF('Student Record'!T1909="","",'Student Record'!T1909)</f>
        <v/>
      </c>
      <c r="K1912" s="35" t="str">
        <f>IF('Student Record'!V1909="","",'Student Record'!V1909)</f>
        <v/>
      </c>
      <c r="L1912" s="40" t="str">
        <f>IF('Student Record'!W1909="","",'Student Record'!W1909)</f>
        <v/>
      </c>
    </row>
    <row r="1913" spans="1:12" ht="20.100000000000001" customHeight="1" x14ac:dyDescent="0.25">
      <c r="A1913" s="39" t="str">
        <f>IF(Table1[[#This Row],[Name of Student]]="","",ROWS($A$1:A1909))</f>
        <v/>
      </c>
      <c r="B1913" s="36" t="str">
        <f>IF('Student Record'!A1910="","",'Student Record'!A1910)&amp;" "&amp;IF('Student Record'!B1910="","",'Student Record'!B1910)</f>
        <v xml:space="preserve"> </v>
      </c>
      <c r="C1913" s="35" t="str">
        <f>IF('Student Record'!C1910="","",'Student Record'!C1910)</f>
        <v/>
      </c>
      <c r="D1913" s="41" t="str">
        <f>IF('Student Record'!K1910="","",'Student Record'!K1910)</f>
        <v/>
      </c>
      <c r="E1913" s="41" t="str">
        <f>IF('Student Record'!E1910="","",'Student Record'!E1910)</f>
        <v/>
      </c>
      <c r="F1913" s="41" t="str">
        <f>IF('Student Record'!G1910="","",'Student Record'!G1910)</f>
        <v/>
      </c>
      <c r="G1913" s="41" t="str">
        <f>IF('Student Record'!H1910="","",'Student Record'!H1910)</f>
        <v/>
      </c>
      <c r="H1913" s="44" t="str">
        <f>IF('Student Record'!J1910="","",'Student Record'!J1910)</f>
        <v/>
      </c>
      <c r="I1913" s="44" t="str">
        <f>IF('Student Record'!D1910="","",'Student Record'!D1910)</f>
        <v/>
      </c>
      <c r="J1913" s="35" t="str">
        <f>IF('Student Record'!T1910="","",'Student Record'!T1910)</f>
        <v/>
      </c>
      <c r="K1913" s="35" t="str">
        <f>IF('Student Record'!V1910="","",'Student Record'!V1910)</f>
        <v/>
      </c>
      <c r="L1913" s="40" t="str">
        <f>IF('Student Record'!W1910="","",'Student Record'!W1910)</f>
        <v/>
      </c>
    </row>
    <row r="1914" spans="1:12" ht="20.100000000000001" customHeight="1" x14ac:dyDescent="0.25">
      <c r="A1914" s="39" t="str">
        <f>IF(Table1[[#This Row],[Name of Student]]="","",ROWS($A$1:A1910))</f>
        <v/>
      </c>
      <c r="B1914" s="36" t="str">
        <f>IF('Student Record'!A1911="","",'Student Record'!A1911)&amp;" "&amp;IF('Student Record'!B1911="","",'Student Record'!B1911)</f>
        <v xml:space="preserve"> </v>
      </c>
      <c r="C1914" s="35" t="str">
        <f>IF('Student Record'!C1911="","",'Student Record'!C1911)</f>
        <v/>
      </c>
      <c r="D1914" s="41" t="str">
        <f>IF('Student Record'!K1911="","",'Student Record'!K1911)</f>
        <v/>
      </c>
      <c r="E1914" s="41" t="str">
        <f>IF('Student Record'!E1911="","",'Student Record'!E1911)</f>
        <v/>
      </c>
      <c r="F1914" s="41" t="str">
        <f>IF('Student Record'!G1911="","",'Student Record'!G1911)</f>
        <v/>
      </c>
      <c r="G1914" s="41" t="str">
        <f>IF('Student Record'!H1911="","",'Student Record'!H1911)</f>
        <v/>
      </c>
      <c r="H1914" s="44" t="str">
        <f>IF('Student Record'!J1911="","",'Student Record'!J1911)</f>
        <v/>
      </c>
      <c r="I1914" s="44" t="str">
        <f>IF('Student Record'!D1911="","",'Student Record'!D1911)</f>
        <v/>
      </c>
      <c r="J1914" s="35" t="str">
        <f>IF('Student Record'!T1911="","",'Student Record'!T1911)</f>
        <v/>
      </c>
      <c r="K1914" s="35" t="str">
        <f>IF('Student Record'!V1911="","",'Student Record'!V1911)</f>
        <v/>
      </c>
      <c r="L1914" s="40" t="str">
        <f>IF('Student Record'!W1911="","",'Student Record'!W1911)</f>
        <v/>
      </c>
    </row>
    <row r="1915" spans="1:12" ht="20.100000000000001" customHeight="1" x14ac:dyDescent="0.25">
      <c r="A1915" s="39" t="str">
        <f>IF(Table1[[#This Row],[Name of Student]]="","",ROWS($A$1:A1911))</f>
        <v/>
      </c>
      <c r="B1915" s="36" t="str">
        <f>IF('Student Record'!A1912="","",'Student Record'!A1912)&amp;" "&amp;IF('Student Record'!B1912="","",'Student Record'!B1912)</f>
        <v xml:space="preserve"> </v>
      </c>
      <c r="C1915" s="35" t="str">
        <f>IF('Student Record'!C1912="","",'Student Record'!C1912)</f>
        <v/>
      </c>
      <c r="D1915" s="41" t="str">
        <f>IF('Student Record'!K1912="","",'Student Record'!K1912)</f>
        <v/>
      </c>
      <c r="E1915" s="41" t="str">
        <f>IF('Student Record'!E1912="","",'Student Record'!E1912)</f>
        <v/>
      </c>
      <c r="F1915" s="41" t="str">
        <f>IF('Student Record'!G1912="","",'Student Record'!G1912)</f>
        <v/>
      </c>
      <c r="G1915" s="41" t="str">
        <f>IF('Student Record'!H1912="","",'Student Record'!H1912)</f>
        <v/>
      </c>
      <c r="H1915" s="44" t="str">
        <f>IF('Student Record'!J1912="","",'Student Record'!J1912)</f>
        <v/>
      </c>
      <c r="I1915" s="44" t="str">
        <f>IF('Student Record'!D1912="","",'Student Record'!D1912)</f>
        <v/>
      </c>
      <c r="J1915" s="35" t="str">
        <f>IF('Student Record'!T1912="","",'Student Record'!T1912)</f>
        <v/>
      </c>
      <c r="K1915" s="35" t="str">
        <f>IF('Student Record'!V1912="","",'Student Record'!V1912)</f>
        <v/>
      </c>
      <c r="L1915" s="40" t="str">
        <f>IF('Student Record'!W1912="","",'Student Record'!W1912)</f>
        <v/>
      </c>
    </row>
    <row r="1916" spans="1:12" ht="20.100000000000001" customHeight="1" x14ac:dyDescent="0.25">
      <c r="A1916" s="39" t="str">
        <f>IF(Table1[[#This Row],[Name of Student]]="","",ROWS($A$1:A1912))</f>
        <v/>
      </c>
      <c r="B1916" s="36" t="str">
        <f>IF('Student Record'!A1913="","",'Student Record'!A1913)&amp;" "&amp;IF('Student Record'!B1913="","",'Student Record'!B1913)</f>
        <v xml:space="preserve"> </v>
      </c>
      <c r="C1916" s="35" t="str">
        <f>IF('Student Record'!C1913="","",'Student Record'!C1913)</f>
        <v/>
      </c>
      <c r="D1916" s="41" t="str">
        <f>IF('Student Record'!K1913="","",'Student Record'!K1913)</f>
        <v/>
      </c>
      <c r="E1916" s="41" t="str">
        <f>IF('Student Record'!E1913="","",'Student Record'!E1913)</f>
        <v/>
      </c>
      <c r="F1916" s="41" t="str">
        <f>IF('Student Record'!G1913="","",'Student Record'!G1913)</f>
        <v/>
      </c>
      <c r="G1916" s="41" t="str">
        <f>IF('Student Record'!H1913="","",'Student Record'!H1913)</f>
        <v/>
      </c>
      <c r="H1916" s="44" t="str">
        <f>IF('Student Record'!J1913="","",'Student Record'!J1913)</f>
        <v/>
      </c>
      <c r="I1916" s="44" t="str">
        <f>IF('Student Record'!D1913="","",'Student Record'!D1913)</f>
        <v/>
      </c>
      <c r="J1916" s="35" t="str">
        <f>IF('Student Record'!T1913="","",'Student Record'!T1913)</f>
        <v/>
      </c>
      <c r="K1916" s="35" t="str">
        <f>IF('Student Record'!V1913="","",'Student Record'!V1913)</f>
        <v/>
      </c>
      <c r="L1916" s="40" t="str">
        <f>IF('Student Record'!W1913="","",'Student Record'!W1913)</f>
        <v/>
      </c>
    </row>
    <row r="1917" spans="1:12" ht="20.100000000000001" customHeight="1" x14ac:dyDescent="0.25">
      <c r="A1917" s="39" t="str">
        <f>IF(Table1[[#This Row],[Name of Student]]="","",ROWS($A$1:A1913))</f>
        <v/>
      </c>
      <c r="B1917" s="36" t="str">
        <f>IF('Student Record'!A1914="","",'Student Record'!A1914)&amp;" "&amp;IF('Student Record'!B1914="","",'Student Record'!B1914)</f>
        <v xml:space="preserve"> </v>
      </c>
      <c r="C1917" s="35" t="str">
        <f>IF('Student Record'!C1914="","",'Student Record'!C1914)</f>
        <v/>
      </c>
      <c r="D1917" s="41" t="str">
        <f>IF('Student Record'!K1914="","",'Student Record'!K1914)</f>
        <v/>
      </c>
      <c r="E1917" s="41" t="str">
        <f>IF('Student Record'!E1914="","",'Student Record'!E1914)</f>
        <v/>
      </c>
      <c r="F1917" s="41" t="str">
        <f>IF('Student Record'!G1914="","",'Student Record'!G1914)</f>
        <v/>
      </c>
      <c r="G1917" s="41" t="str">
        <f>IF('Student Record'!H1914="","",'Student Record'!H1914)</f>
        <v/>
      </c>
      <c r="H1917" s="44" t="str">
        <f>IF('Student Record'!J1914="","",'Student Record'!J1914)</f>
        <v/>
      </c>
      <c r="I1917" s="44" t="str">
        <f>IF('Student Record'!D1914="","",'Student Record'!D1914)</f>
        <v/>
      </c>
      <c r="J1917" s="35" t="str">
        <f>IF('Student Record'!T1914="","",'Student Record'!T1914)</f>
        <v/>
      </c>
      <c r="K1917" s="35" t="str">
        <f>IF('Student Record'!V1914="","",'Student Record'!V1914)</f>
        <v/>
      </c>
      <c r="L1917" s="40" t="str">
        <f>IF('Student Record'!W1914="","",'Student Record'!W1914)</f>
        <v/>
      </c>
    </row>
    <row r="1918" spans="1:12" ht="20.100000000000001" customHeight="1" x14ac:dyDescent="0.25">
      <c r="A1918" s="39" t="str">
        <f>IF(Table1[[#This Row],[Name of Student]]="","",ROWS($A$1:A1914))</f>
        <v/>
      </c>
      <c r="B1918" s="36" t="str">
        <f>IF('Student Record'!A1915="","",'Student Record'!A1915)&amp;" "&amp;IF('Student Record'!B1915="","",'Student Record'!B1915)</f>
        <v xml:space="preserve"> </v>
      </c>
      <c r="C1918" s="35" t="str">
        <f>IF('Student Record'!C1915="","",'Student Record'!C1915)</f>
        <v/>
      </c>
      <c r="D1918" s="41" t="str">
        <f>IF('Student Record'!K1915="","",'Student Record'!K1915)</f>
        <v/>
      </c>
      <c r="E1918" s="41" t="str">
        <f>IF('Student Record'!E1915="","",'Student Record'!E1915)</f>
        <v/>
      </c>
      <c r="F1918" s="41" t="str">
        <f>IF('Student Record'!G1915="","",'Student Record'!G1915)</f>
        <v/>
      </c>
      <c r="G1918" s="41" t="str">
        <f>IF('Student Record'!H1915="","",'Student Record'!H1915)</f>
        <v/>
      </c>
      <c r="H1918" s="44" t="str">
        <f>IF('Student Record'!J1915="","",'Student Record'!J1915)</f>
        <v/>
      </c>
      <c r="I1918" s="44" t="str">
        <f>IF('Student Record'!D1915="","",'Student Record'!D1915)</f>
        <v/>
      </c>
      <c r="J1918" s="35" t="str">
        <f>IF('Student Record'!T1915="","",'Student Record'!T1915)</f>
        <v/>
      </c>
      <c r="K1918" s="35" t="str">
        <f>IF('Student Record'!V1915="","",'Student Record'!V1915)</f>
        <v/>
      </c>
      <c r="L1918" s="40" t="str">
        <f>IF('Student Record'!W1915="","",'Student Record'!W1915)</f>
        <v/>
      </c>
    </row>
    <row r="1919" spans="1:12" ht="20.100000000000001" customHeight="1" x14ac:dyDescent="0.25">
      <c r="A1919" s="39" t="str">
        <f>IF(Table1[[#This Row],[Name of Student]]="","",ROWS($A$1:A1915))</f>
        <v/>
      </c>
      <c r="B1919" s="36" t="str">
        <f>IF('Student Record'!A1916="","",'Student Record'!A1916)&amp;" "&amp;IF('Student Record'!B1916="","",'Student Record'!B1916)</f>
        <v xml:space="preserve"> </v>
      </c>
      <c r="C1919" s="35" t="str">
        <f>IF('Student Record'!C1916="","",'Student Record'!C1916)</f>
        <v/>
      </c>
      <c r="D1919" s="41" t="str">
        <f>IF('Student Record'!K1916="","",'Student Record'!K1916)</f>
        <v/>
      </c>
      <c r="E1919" s="41" t="str">
        <f>IF('Student Record'!E1916="","",'Student Record'!E1916)</f>
        <v/>
      </c>
      <c r="F1919" s="41" t="str">
        <f>IF('Student Record'!G1916="","",'Student Record'!G1916)</f>
        <v/>
      </c>
      <c r="G1919" s="41" t="str">
        <f>IF('Student Record'!H1916="","",'Student Record'!H1916)</f>
        <v/>
      </c>
      <c r="H1919" s="44" t="str">
        <f>IF('Student Record'!J1916="","",'Student Record'!J1916)</f>
        <v/>
      </c>
      <c r="I1919" s="44" t="str">
        <f>IF('Student Record'!D1916="","",'Student Record'!D1916)</f>
        <v/>
      </c>
      <c r="J1919" s="35" t="str">
        <f>IF('Student Record'!T1916="","",'Student Record'!T1916)</f>
        <v/>
      </c>
      <c r="K1919" s="35" t="str">
        <f>IF('Student Record'!V1916="","",'Student Record'!V1916)</f>
        <v/>
      </c>
      <c r="L1919" s="40" t="str">
        <f>IF('Student Record'!W1916="","",'Student Record'!W1916)</f>
        <v/>
      </c>
    </row>
    <row r="1920" spans="1:12" ht="20.100000000000001" customHeight="1" x14ac:dyDescent="0.25">
      <c r="A1920" s="39" t="str">
        <f>IF(Table1[[#This Row],[Name of Student]]="","",ROWS($A$1:A1916))</f>
        <v/>
      </c>
      <c r="B1920" s="36" t="str">
        <f>IF('Student Record'!A1917="","",'Student Record'!A1917)&amp;" "&amp;IF('Student Record'!B1917="","",'Student Record'!B1917)</f>
        <v xml:space="preserve"> </v>
      </c>
      <c r="C1920" s="35" t="str">
        <f>IF('Student Record'!C1917="","",'Student Record'!C1917)</f>
        <v/>
      </c>
      <c r="D1920" s="41" t="str">
        <f>IF('Student Record'!K1917="","",'Student Record'!K1917)</f>
        <v/>
      </c>
      <c r="E1920" s="41" t="str">
        <f>IF('Student Record'!E1917="","",'Student Record'!E1917)</f>
        <v/>
      </c>
      <c r="F1920" s="41" t="str">
        <f>IF('Student Record'!G1917="","",'Student Record'!G1917)</f>
        <v/>
      </c>
      <c r="G1920" s="41" t="str">
        <f>IF('Student Record'!H1917="","",'Student Record'!H1917)</f>
        <v/>
      </c>
      <c r="H1920" s="44" t="str">
        <f>IF('Student Record'!J1917="","",'Student Record'!J1917)</f>
        <v/>
      </c>
      <c r="I1920" s="44" t="str">
        <f>IF('Student Record'!D1917="","",'Student Record'!D1917)</f>
        <v/>
      </c>
      <c r="J1920" s="35" t="str">
        <f>IF('Student Record'!T1917="","",'Student Record'!T1917)</f>
        <v/>
      </c>
      <c r="K1920" s="35" t="str">
        <f>IF('Student Record'!V1917="","",'Student Record'!V1917)</f>
        <v/>
      </c>
      <c r="L1920" s="40" t="str">
        <f>IF('Student Record'!W1917="","",'Student Record'!W1917)</f>
        <v/>
      </c>
    </row>
    <row r="1921" spans="1:12" ht="20.100000000000001" customHeight="1" x14ac:dyDescent="0.25">
      <c r="A1921" s="39" t="str">
        <f>IF(Table1[[#This Row],[Name of Student]]="","",ROWS($A$1:A1917))</f>
        <v/>
      </c>
      <c r="B1921" s="36" t="str">
        <f>IF('Student Record'!A1918="","",'Student Record'!A1918)&amp;" "&amp;IF('Student Record'!B1918="","",'Student Record'!B1918)</f>
        <v xml:space="preserve"> </v>
      </c>
      <c r="C1921" s="35" t="str">
        <f>IF('Student Record'!C1918="","",'Student Record'!C1918)</f>
        <v/>
      </c>
      <c r="D1921" s="41" t="str">
        <f>IF('Student Record'!K1918="","",'Student Record'!K1918)</f>
        <v/>
      </c>
      <c r="E1921" s="41" t="str">
        <f>IF('Student Record'!E1918="","",'Student Record'!E1918)</f>
        <v/>
      </c>
      <c r="F1921" s="41" t="str">
        <f>IF('Student Record'!G1918="","",'Student Record'!G1918)</f>
        <v/>
      </c>
      <c r="G1921" s="41" t="str">
        <f>IF('Student Record'!H1918="","",'Student Record'!H1918)</f>
        <v/>
      </c>
      <c r="H1921" s="44" t="str">
        <f>IF('Student Record'!J1918="","",'Student Record'!J1918)</f>
        <v/>
      </c>
      <c r="I1921" s="44" t="str">
        <f>IF('Student Record'!D1918="","",'Student Record'!D1918)</f>
        <v/>
      </c>
      <c r="J1921" s="35" t="str">
        <f>IF('Student Record'!T1918="","",'Student Record'!T1918)</f>
        <v/>
      </c>
      <c r="K1921" s="35" t="str">
        <f>IF('Student Record'!V1918="","",'Student Record'!V1918)</f>
        <v/>
      </c>
      <c r="L1921" s="40" t="str">
        <f>IF('Student Record'!W1918="","",'Student Record'!W1918)</f>
        <v/>
      </c>
    </row>
    <row r="1922" spans="1:12" ht="20.100000000000001" customHeight="1" x14ac:dyDescent="0.25">
      <c r="A1922" s="39" t="str">
        <f>IF(Table1[[#This Row],[Name of Student]]="","",ROWS($A$1:A1918))</f>
        <v/>
      </c>
      <c r="B1922" s="36" t="str">
        <f>IF('Student Record'!A1919="","",'Student Record'!A1919)&amp;" "&amp;IF('Student Record'!B1919="","",'Student Record'!B1919)</f>
        <v xml:space="preserve"> </v>
      </c>
      <c r="C1922" s="35" t="str">
        <f>IF('Student Record'!C1919="","",'Student Record'!C1919)</f>
        <v/>
      </c>
      <c r="D1922" s="41" t="str">
        <f>IF('Student Record'!K1919="","",'Student Record'!K1919)</f>
        <v/>
      </c>
      <c r="E1922" s="41" t="str">
        <f>IF('Student Record'!E1919="","",'Student Record'!E1919)</f>
        <v/>
      </c>
      <c r="F1922" s="41" t="str">
        <f>IF('Student Record'!G1919="","",'Student Record'!G1919)</f>
        <v/>
      </c>
      <c r="G1922" s="41" t="str">
        <f>IF('Student Record'!H1919="","",'Student Record'!H1919)</f>
        <v/>
      </c>
      <c r="H1922" s="44" t="str">
        <f>IF('Student Record'!J1919="","",'Student Record'!J1919)</f>
        <v/>
      </c>
      <c r="I1922" s="44" t="str">
        <f>IF('Student Record'!D1919="","",'Student Record'!D1919)</f>
        <v/>
      </c>
      <c r="J1922" s="35" t="str">
        <f>IF('Student Record'!T1919="","",'Student Record'!T1919)</f>
        <v/>
      </c>
      <c r="K1922" s="35" t="str">
        <f>IF('Student Record'!V1919="","",'Student Record'!V1919)</f>
        <v/>
      </c>
      <c r="L1922" s="40" t="str">
        <f>IF('Student Record'!W1919="","",'Student Record'!W1919)</f>
        <v/>
      </c>
    </row>
    <row r="1923" spans="1:12" ht="20.100000000000001" customHeight="1" x14ac:dyDescent="0.25">
      <c r="A1923" s="39" t="str">
        <f>IF(Table1[[#This Row],[Name of Student]]="","",ROWS($A$1:A1919))</f>
        <v/>
      </c>
      <c r="B1923" s="36" t="str">
        <f>IF('Student Record'!A1920="","",'Student Record'!A1920)&amp;" "&amp;IF('Student Record'!B1920="","",'Student Record'!B1920)</f>
        <v xml:space="preserve"> </v>
      </c>
      <c r="C1923" s="35" t="str">
        <f>IF('Student Record'!C1920="","",'Student Record'!C1920)</f>
        <v/>
      </c>
      <c r="D1923" s="41" t="str">
        <f>IF('Student Record'!K1920="","",'Student Record'!K1920)</f>
        <v/>
      </c>
      <c r="E1923" s="41" t="str">
        <f>IF('Student Record'!E1920="","",'Student Record'!E1920)</f>
        <v/>
      </c>
      <c r="F1923" s="41" t="str">
        <f>IF('Student Record'!G1920="","",'Student Record'!G1920)</f>
        <v/>
      </c>
      <c r="G1923" s="41" t="str">
        <f>IF('Student Record'!H1920="","",'Student Record'!H1920)</f>
        <v/>
      </c>
      <c r="H1923" s="44" t="str">
        <f>IF('Student Record'!J1920="","",'Student Record'!J1920)</f>
        <v/>
      </c>
      <c r="I1923" s="44" t="str">
        <f>IF('Student Record'!D1920="","",'Student Record'!D1920)</f>
        <v/>
      </c>
      <c r="J1923" s="35" t="str">
        <f>IF('Student Record'!T1920="","",'Student Record'!T1920)</f>
        <v/>
      </c>
      <c r="K1923" s="35" t="str">
        <f>IF('Student Record'!V1920="","",'Student Record'!V1920)</f>
        <v/>
      </c>
      <c r="L1923" s="40" t="str">
        <f>IF('Student Record'!W1920="","",'Student Record'!W1920)</f>
        <v/>
      </c>
    </row>
    <row r="1924" spans="1:12" ht="20.100000000000001" customHeight="1" x14ac:dyDescent="0.25">
      <c r="A1924" s="39" t="str">
        <f>IF(Table1[[#This Row],[Name of Student]]="","",ROWS($A$1:A1920))</f>
        <v/>
      </c>
      <c r="B1924" s="36" t="str">
        <f>IF('Student Record'!A1921="","",'Student Record'!A1921)&amp;" "&amp;IF('Student Record'!B1921="","",'Student Record'!B1921)</f>
        <v xml:space="preserve"> </v>
      </c>
      <c r="C1924" s="35" t="str">
        <f>IF('Student Record'!C1921="","",'Student Record'!C1921)</f>
        <v/>
      </c>
      <c r="D1924" s="41" t="str">
        <f>IF('Student Record'!K1921="","",'Student Record'!K1921)</f>
        <v/>
      </c>
      <c r="E1924" s="41" t="str">
        <f>IF('Student Record'!E1921="","",'Student Record'!E1921)</f>
        <v/>
      </c>
      <c r="F1924" s="41" t="str">
        <f>IF('Student Record'!G1921="","",'Student Record'!G1921)</f>
        <v/>
      </c>
      <c r="G1924" s="41" t="str">
        <f>IF('Student Record'!H1921="","",'Student Record'!H1921)</f>
        <v/>
      </c>
      <c r="H1924" s="44" t="str">
        <f>IF('Student Record'!J1921="","",'Student Record'!J1921)</f>
        <v/>
      </c>
      <c r="I1924" s="44" t="str">
        <f>IF('Student Record'!D1921="","",'Student Record'!D1921)</f>
        <v/>
      </c>
      <c r="J1924" s="35" t="str">
        <f>IF('Student Record'!T1921="","",'Student Record'!T1921)</f>
        <v/>
      </c>
      <c r="K1924" s="35" t="str">
        <f>IF('Student Record'!V1921="","",'Student Record'!V1921)</f>
        <v/>
      </c>
      <c r="L1924" s="40" t="str">
        <f>IF('Student Record'!W1921="","",'Student Record'!W1921)</f>
        <v/>
      </c>
    </row>
    <row r="1925" spans="1:12" ht="20.100000000000001" customHeight="1" x14ac:dyDescent="0.25">
      <c r="A1925" s="39" t="str">
        <f>IF(Table1[[#This Row],[Name of Student]]="","",ROWS($A$1:A1921))</f>
        <v/>
      </c>
      <c r="B1925" s="36" t="str">
        <f>IF('Student Record'!A1922="","",'Student Record'!A1922)&amp;" "&amp;IF('Student Record'!B1922="","",'Student Record'!B1922)</f>
        <v xml:space="preserve"> </v>
      </c>
      <c r="C1925" s="35" t="str">
        <f>IF('Student Record'!C1922="","",'Student Record'!C1922)</f>
        <v/>
      </c>
      <c r="D1925" s="41" t="str">
        <f>IF('Student Record'!K1922="","",'Student Record'!K1922)</f>
        <v/>
      </c>
      <c r="E1925" s="41" t="str">
        <f>IF('Student Record'!E1922="","",'Student Record'!E1922)</f>
        <v/>
      </c>
      <c r="F1925" s="41" t="str">
        <f>IF('Student Record'!G1922="","",'Student Record'!G1922)</f>
        <v/>
      </c>
      <c r="G1925" s="41" t="str">
        <f>IF('Student Record'!H1922="","",'Student Record'!H1922)</f>
        <v/>
      </c>
      <c r="H1925" s="44" t="str">
        <f>IF('Student Record'!J1922="","",'Student Record'!J1922)</f>
        <v/>
      </c>
      <c r="I1925" s="44" t="str">
        <f>IF('Student Record'!D1922="","",'Student Record'!D1922)</f>
        <v/>
      </c>
      <c r="J1925" s="35" t="str">
        <f>IF('Student Record'!T1922="","",'Student Record'!T1922)</f>
        <v/>
      </c>
      <c r="K1925" s="35" t="str">
        <f>IF('Student Record'!V1922="","",'Student Record'!V1922)</f>
        <v/>
      </c>
      <c r="L1925" s="40" t="str">
        <f>IF('Student Record'!W1922="","",'Student Record'!W1922)</f>
        <v/>
      </c>
    </row>
    <row r="1926" spans="1:12" ht="20.100000000000001" customHeight="1" x14ac:dyDescent="0.25">
      <c r="A1926" s="39" t="str">
        <f>IF(Table1[[#This Row],[Name of Student]]="","",ROWS($A$1:A1922))</f>
        <v/>
      </c>
      <c r="B1926" s="36" t="str">
        <f>IF('Student Record'!A1923="","",'Student Record'!A1923)&amp;" "&amp;IF('Student Record'!B1923="","",'Student Record'!B1923)</f>
        <v xml:space="preserve"> </v>
      </c>
      <c r="C1926" s="35" t="str">
        <f>IF('Student Record'!C1923="","",'Student Record'!C1923)</f>
        <v/>
      </c>
      <c r="D1926" s="41" t="str">
        <f>IF('Student Record'!K1923="","",'Student Record'!K1923)</f>
        <v/>
      </c>
      <c r="E1926" s="41" t="str">
        <f>IF('Student Record'!E1923="","",'Student Record'!E1923)</f>
        <v/>
      </c>
      <c r="F1926" s="41" t="str">
        <f>IF('Student Record'!G1923="","",'Student Record'!G1923)</f>
        <v/>
      </c>
      <c r="G1926" s="41" t="str">
        <f>IF('Student Record'!H1923="","",'Student Record'!H1923)</f>
        <v/>
      </c>
      <c r="H1926" s="44" t="str">
        <f>IF('Student Record'!J1923="","",'Student Record'!J1923)</f>
        <v/>
      </c>
      <c r="I1926" s="44" t="str">
        <f>IF('Student Record'!D1923="","",'Student Record'!D1923)</f>
        <v/>
      </c>
      <c r="J1926" s="35" t="str">
        <f>IF('Student Record'!T1923="","",'Student Record'!T1923)</f>
        <v/>
      </c>
      <c r="K1926" s="35" t="str">
        <f>IF('Student Record'!V1923="","",'Student Record'!V1923)</f>
        <v/>
      </c>
      <c r="L1926" s="40" t="str">
        <f>IF('Student Record'!W1923="","",'Student Record'!W1923)</f>
        <v/>
      </c>
    </row>
    <row r="1927" spans="1:12" ht="20.100000000000001" customHeight="1" x14ac:dyDescent="0.25">
      <c r="A1927" s="39" t="str">
        <f>IF(Table1[[#This Row],[Name of Student]]="","",ROWS($A$1:A1923))</f>
        <v/>
      </c>
      <c r="B1927" s="36" t="str">
        <f>IF('Student Record'!A1924="","",'Student Record'!A1924)&amp;" "&amp;IF('Student Record'!B1924="","",'Student Record'!B1924)</f>
        <v xml:space="preserve"> </v>
      </c>
      <c r="C1927" s="35" t="str">
        <f>IF('Student Record'!C1924="","",'Student Record'!C1924)</f>
        <v/>
      </c>
      <c r="D1927" s="41" t="str">
        <f>IF('Student Record'!K1924="","",'Student Record'!K1924)</f>
        <v/>
      </c>
      <c r="E1927" s="41" t="str">
        <f>IF('Student Record'!E1924="","",'Student Record'!E1924)</f>
        <v/>
      </c>
      <c r="F1927" s="41" t="str">
        <f>IF('Student Record'!G1924="","",'Student Record'!G1924)</f>
        <v/>
      </c>
      <c r="G1927" s="41" t="str">
        <f>IF('Student Record'!H1924="","",'Student Record'!H1924)</f>
        <v/>
      </c>
      <c r="H1927" s="44" t="str">
        <f>IF('Student Record'!J1924="","",'Student Record'!J1924)</f>
        <v/>
      </c>
      <c r="I1927" s="44" t="str">
        <f>IF('Student Record'!D1924="","",'Student Record'!D1924)</f>
        <v/>
      </c>
      <c r="J1927" s="35" t="str">
        <f>IF('Student Record'!T1924="","",'Student Record'!T1924)</f>
        <v/>
      </c>
      <c r="K1927" s="35" t="str">
        <f>IF('Student Record'!V1924="","",'Student Record'!V1924)</f>
        <v/>
      </c>
      <c r="L1927" s="40" t="str">
        <f>IF('Student Record'!W1924="","",'Student Record'!W1924)</f>
        <v/>
      </c>
    </row>
    <row r="1928" spans="1:12" ht="20.100000000000001" customHeight="1" x14ac:dyDescent="0.25">
      <c r="A1928" s="39" t="str">
        <f>IF(Table1[[#This Row],[Name of Student]]="","",ROWS($A$1:A1924))</f>
        <v/>
      </c>
      <c r="B1928" s="36" t="str">
        <f>IF('Student Record'!A1925="","",'Student Record'!A1925)&amp;" "&amp;IF('Student Record'!B1925="","",'Student Record'!B1925)</f>
        <v xml:space="preserve"> </v>
      </c>
      <c r="C1928" s="35" t="str">
        <f>IF('Student Record'!C1925="","",'Student Record'!C1925)</f>
        <v/>
      </c>
      <c r="D1928" s="41" t="str">
        <f>IF('Student Record'!K1925="","",'Student Record'!K1925)</f>
        <v/>
      </c>
      <c r="E1928" s="41" t="str">
        <f>IF('Student Record'!E1925="","",'Student Record'!E1925)</f>
        <v/>
      </c>
      <c r="F1928" s="41" t="str">
        <f>IF('Student Record'!G1925="","",'Student Record'!G1925)</f>
        <v/>
      </c>
      <c r="G1928" s="41" t="str">
        <f>IF('Student Record'!H1925="","",'Student Record'!H1925)</f>
        <v/>
      </c>
      <c r="H1928" s="44" t="str">
        <f>IF('Student Record'!J1925="","",'Student Record'!J1925)</f>
        <v/>
      </c>
      <c r="I1928" s="44" t="str">
        <f>IF('Student Record'!D1925="","",'Student Record'!D1925)</f>
        <v/>
      </c>
      <c r="J1928" s="35" t="str">
        <f>IF('Student Record'!T1925="","",'Student Record'!T1925)</f>
        <v/>
      </c>
      <c r="K1928" s="35" t="str">
        <f>IF('Student Record'!V1925="","",'Student Record'!V1925)</f>
        <v/>
      </c>
      <c r="L1928" s="40" t="str">
        <f>IF('Student Record'!W1925="","",'Student Record'!W1925)</f>
        <v/>
      </c>
    </row>
    <row r="1929" spans="1:12" ht="20.100000000000001" customHeight="1" x14ac:dyDescent="0.25">
      <c r="A1929" s="39" t="str">
        <f>IF(Table1[[#This Row],[Name of Student]]="","",ROWS($A$1:A1925))</f>
        <v/>
      </c>
      <c r="B1929" s="36" t="str">
        <f>IF('Student Record'!A1926="","",'Student Record'!A1926)&amp;" "&amp;IF('Student Record'!B1926="","",'Student Record'!B1926)</f>
        <v xml:space="preserve"> </v>
      </c>
      <c r="C1929" s="35" t="str">
        <f>IF('Student Record'!C1926="","",'Student Record'!C1926)</f>
        <v/>
      </c>
      <c r="D1929" s="41" t="str">
        <f>IF('Student Record'!K1926="","",'Student Record'!K1926)</f>
        <v/>
      </c>
      <c r="E1929" s="41" t="str">
        <f>IF('Student Record'!E1926="","",'Student Record'!E1926)</f>
        <v/>
      </c>
      <c r="F1929" s="41" t="str">
        <f>IF('Student Record'!G1926="","",'Student Record'!G1926)</f>
        <v/>
      </c>
      <c r="G1929" s="41" t="str">
        <f>IF('Student Record'!H1926="","",'Student Record'!H1926)</f>
        <v/>
      </c>
      <c r="H1929" s="44" t="str">
        <f>IF('Student Record'!J1926="","",'Student Record'!J1926)</f>
        <v/>
      </c>
      <c r="I1929" s="44" t="str">
        <f>IF('Student Record'!D1926="","",'Student Record'!D1926)</f>
        <v/>
      </c>
      <c r="J1929" s="35" t="str">
        <f>IF('Student Record'!T1926="","",'Student Record'!T1926)</f>
        <v/>
      </c>
      <c r="K1929" s="35" t="str">
        <f>IF('Student Record'!V1926="","",'Student Record'!V1926)</f>
        <v/>
      </c>
      <c r="L1929" s="40" t="str">
        <f>IF('Student Record'!W1926="","",'Student Record'!W1926)</f>
        <v/>
      </c>
    </row>
    <row r="1930" spans="1:12" ht="20.100000000000001" customHeight="1" x14ac:dyDescent="0.25">
      <c r="A1930" s="39" t="str">
        <f>IF(Table1[[#This Row],[Name of Student]]="","",ROWS($A$1:A1926))</f>
        <v/>
      </c>
      <c r="B1930" s="36" t="str">
        <f>IF('Student Record'!A1927="","",'Student Record'!A1927)&amp;" "&amp;IF('Student Record'!B1927="","",'Student Record'!B1927)</f>
        <v xml:space="preserve"> </v>
      </c>
      <c r="C1930" s="35" t="str">
        <f>IF('Student Record'!C1927="","",'Student Record'!C1927)</f>
        <v/>
      </c>
      <c r="D1930" s="41" t="str">
        <f>IF('Student Record'!K1927="","",'Student Record'!K1927)</f>
        <v/>
      </c>
      <c r="E1930" s="41" t="str">
        <f>IF('Student Record'!E1927="","",'Student Record'!E1927)</f>
        <v/>
      </c>
      <c r="F1930" s="41" t="str">
        <f>IF('Student Record'!G1927="","",'Student Record'!G1927)</f>
        <v/>
      </c>
      <c r="G1930" s="41" t="str">
        <f>IF('Student Record'!H1927="","",'Student Record'!H1927)</f>
        <v/>
      </c>
      <c r="H1930" s="44" t="str">
        <f>IF('Student Record'!J1927="","",'Student Record'!J1927)</f>
        <v/>
      </c>
      <c r="I1930" s="44" t="str">
        <f>IF('Student Record'!D1927="","",'Student Record'!D1927)</f>
        <v/>
      </c>
      <c r="J1930" s="35" t="str">
        <f>IF('Student Record'!T1927="","",'Student Record'!T1927)</f>
        <v/>
      </c>
      <c r="K1930" s="35" t="str">
        <f>IF('Student Record'!V1927="","",'Student Record'!V1927)</f>
        <v/>
      </c>
      <c r="L1930" s="40" t="str">
        <f>IF('Student Record'!W1927="","",'Student Record'!W1927)</f>
        <v/>
      </c>
    </row>
    <row r="1931" spans="1:12" ht="20.100000000000001" customHeight="1" x14ac:dyDescent="0.25">
      <c r="A1931" s="39" t="str">
        <f>IF(Table1[[#This Row],[Name of Student]]="","",ROWS($A$1:A1927))</f>
        <v/>
      </c>
      <c r="B1931" s="36" t="str">
        <f>IF('Student Record'!A1928="","",'Student Record'!A1928)&amp;" "&amp;IF('Student Record'!B1928="","",'Student Record'!B1928)</f>
        <v xml:space="preserve"> </v>
      </c>
      <c r="C1931" s="35" t="str">
        <f>IF('Student Record'!C1928="","",'Student Record'!C1928)</f>
        <v/>
      </c>
      <c r="D1931" s="41" t="str">
        <f>IF('Student Record'!K1928="","",'Student Record'!K1928)</f>
        <v/>
      </c>
      <c r="E1931" s="41" t="str">
        <f>IF('Student Record'!E1928="","",'Student Record'!E1928)</f>
        <v/>
      </c>
      <c r="F1931" s="41" t="str">
        <f>IF('Student Record'!G1928="","",'Student Record'!G1928)</f>
        <v/>
      </c>
      <c r="G1931" s="41" t="str">
        <f>IF('Student Record'!H1928="","",'Student Record'!H1928)</f>
        <v/>
      </c>
      <c r="H1931" s="44" t="str">
        <f>IF('Student Record'!J1928="","",'Student Record'!J1928)</f>
        <v/>
      </c>
      <c r="I1931" s="44" t="str">
        <f>IF('Student Record'!D1928="","",'Student Record'!D1928)</f>
        <v/>
      </c>
      <c r="J1931" s="35" t="str">
        <f>IF('Student Record'!T1928="","",'Student Record'!T1928)</f>
        <v/>
      </c>
      <c r="K1931" s="35" t="str">
        <f>IF('Student Record'!V1928="","",'Student Record'!V1928)</f>
        <v/>
      </c>
      <c r="L1931" s="40" t="str">
        <f>IF('Student Record'!W1928="","",'Student Record'!W1928)</f>
        <v/>
      </c>
    </row>
    <row r="1932" spans="1:12" ht="20.100000000000001" customHeight="1" x14ac:dyDescent="0.25">
      <c r="A1932" s="39" t="str">
        <f>IF(Table1[[#This Row],[Name of Student]]="","",ROWS($A$1:A1928))</f>
        <v/>
      </c>
      <c r="B1932" s="36" t="str">
        <f>IF('Student Record'!A1929="","",'Student Record'!A1929)&amp;" "&amp;IF('Student Record'!B1929="","",'Student Record'!B1929)</f>
        <v xml:space="preserve"> </v>
      </c>
      <c r="C1932" s="35" t="str">
        <f>IF('Student Record'!C1929="","",'Student Record'!C1929)</f>
        <v/>
      </c>
      <c r="D1932" s="41" t="str">
        <f>IF('Student Record'!K1929="","",'Student Record'!K1929)</f>
        <v/>
      </c>
      <c r="E1932" s="41" t="str">
        <f>IF('Student Record'!E1929="","",'Student Record'!E1929)</f>
        <v/>
      </c>
      <c r="F1932" s="41" t="str">
        <f>IF('Student Record'!G1929="","",'Student Record'!G1929)</f>
        <v/>
      </c>
      <c r="G1932" s="41" t="str">
        <f>IF('Student Record'!H1929="","",'Student Record'!H1929)</f>
        <v/>
      </c>
      <c r="H1932" s="44" t="str">
        <f>IF('Student Record'!J1929="","",'Student Record'!J1929)</f>
        <v/>
      </c>
      <c r="I1932" s="44" t="str">
        <f>IF('Student Record'!D1929="","",'Student Record'!D1929)</f>
        <v/>
      </c>
      <c r="J1932" s="35" t="str">
        <f>IF('Student Record'!T1929="","",'Student Record'!T1929)</f>
        <v/>
      </c>
      <c r="K1932" s="35" t="str">
        <f>IF('Student Record'!V1929="","",'Student Record'!V1929)</f>
        <v/>
      </c>
      <c r="L1932" s="40" t="str">
        <f>IF('Student Record'!W1929="","",'Student Record'!W1929)</f>
        <v/>
      </c>
    </row>
    <row r="1933" spans="1:12" ht="20.100000000000001" customHeight="1" x14ac:dyDescent="0.25">
      <c r="A1933" s="39" t="str">
        <f>IF(Table1[[#This Row],[Name of Student]]="","",ROWS($A$1:A1929))</f>
        <v/>
      </c>
      <c r="B1933" s="36" t="str">
        <f>IF('Student Record'!A1930="","",'Student Record'!A1930)&amp;" "&amp;IF('Student Record'!B1930="","",'Student Record'!B1930)</f>
        <v xml:space="preserve"> </v>
      </c>
      <c r="C1933" s="35" t="str">
        <f>IF('Student Record'!C1930="","",'Student Record'!C1930)</f>
        <v/>
      </c>
      <c r="D1933" s="41" t="str">
        <f>IF('Student Record'!K1930="","",'Student Record'!K1930)</f>
        <v/>
      </c>
      <c r="E1933" s="41" t="str">
        <f>IF('Student Record'!E1930="","",'Student Record'!E1930)</f>
        <v/>
      </c>
      <c r="F1933" s="41" t="str">
        <f>IF('Student Record'!G1930="","",'Student Record'!G1930)</f>
        <v/>
      </c>
      <c r="G1933" s="41" t="str">
        <f>IF('Student Record'!H1930="","",'Student Record'!H1930)</f>
        <v/>
      </c>
      <c r="H1933" s="44" t="str">
        <f>IF('Student Record'!J1930="","",'Student Record'!J1930)</f>
        <v/>
      </c>
      <c r="I1933" s="44" t="str">
        <f>IF('Student Record'!D1930="","",'Student Record'!D1930)</f>
        <v/>
      </c>
      <c r="J1933" s="35" t="str">
        <f>IF('Student Record'!T1930="","",'Student Record'!T1930)</f>
        <v/>
      </c>
      <c r="K1933" s="35" t="str">
        <f>IF('Student Record'!V1930="","",'Student Record'!V1930)</f>
        <v/>
      </c>
      <c r="L1933" s="40" t="str">
        <f>IF('Student Record'!W1930="","",'Student Record'!W1930)</f>
        <v/>
      </c>
    </row>
    <row r="1934" spans="1:12" ht="20.100000000000001" customHeight="1" x14ac:dyDescent="0.25">
      <c r="A1934" s="39" t="str">
        <f>IF(Table1[[#This Row],[Name of Student]]="","",ROWS($A$1:A1930))</f>
        <v/>
      </c>
      <c r="B1934" s="36" t="str">
        <f>IF('Student Record'!A1931="","",'Student Record'!A1931)&amp;" "&amp;IF('Student Record'!B1931="","",'Student Record'!B1931)</f>
        <v xml:space="preserve"> </v>
      </c>
      <c r="C1934" s="35" t="str">
        <f>IF('Student Record'!C1931="","",'Student Record'!C1931)</f>
        <v/>
      </c>
      <c r="D1934" s="41" t="str">
        <f>IF('Student Record'!K1931="","",'Student Record'!K1931)</f>
        <v/>
      </c>
      <c r="E1934" s="41" t="str">
        <f>IF('Student Record'!E1931="","",'Student Record'!E1931)</f>
        <v/>
      </c>
      <c r="F1934" s="41" t="str">
        <f>IF('Student Record'!G1931="","",'Student Record'!G1931)</f>
        <v/>
      </c>
      <c r="G1934" s="41" t="str">
        <f>IF('Student Record'!H1931="","",'Student Record'!H1931)</f>
        <v/>
      </c>
      <c r="H1934" s="44" t="str">
        <f>IF('Student Record'!J1931="","",'Student Record'!J1931)</f>
        <v/>
      </c>
      <c r="I1934" s="44" t="str">
        <f>IF('Student Record'!D1931="","",'Student Record'!D1931)</f>
        <v/>
      </c>
      <c r="J1934" s="35" t="str">
        <f>IF('Student Record'!T1931="","",'Student Record'!T1931)</f>
        <v/>
      </c>
      <c r="K1934" s="35" t="str">
        <f>IF('Student Record'!V1931="","",'Student Record'!V1931)</f>
        <v/>
      </c>
      <c r="L1934" s="40" t="str">
        <f>IF('Student Record'!W1931="","",'Student Record'!W1931)</f>
        <v/>
      </c>
    </row>
    <row r="1935" spans="1:12" ht="20.100000000000001" customHeight="1" x14ac:dyDescent="0.25">
      <c r="A1935" s="39" t="str">
        <f>IF(Table1[[#This Row],[Name of Student]]="","",ROWS($A$1:A1931))</f>
        <v/>
      </c>
      <c r="B1935" s="36" t="str">
        <f>IF('Student Record'!A1932="","",'Student Record'!A1932)&amp;" "&amp;IF('Student Record'!B1932="","",'Student Record'!B1932)</f>
        <v xml:space="preserve"> </v>
      </c>
      <c r="C1935" s="35" t="str">
        <f>IF('Student Record'!C1932="","",'Student Record'!C1932)</f>
        <v/>
      </c>
      <c r="D1935" s="41" t="str">
        <f>IF('Student Record'!K1932="","",'Student Record'!K1932)</f>
        <v/>
      </c>
      <c r="E1935" s="41" t="str">
        <f>IF('Student Record'!E1932="","",'Student Record'!E1932)</f>
        <v/>
      </c>
      <c r="F1935" s="41" t="str">
        <f>IF('Student Record'!G1932="","",'Student Record'!G1932)</f>
        <v/>
      </c>
      <c r="G1935" s="41" t="str">
        <f>IF('Student Record'!H1932="","",'Student Record'!H1932)</f>
        <v/>
      </c>
      <c r="H1935" s="44" t="str">
        <f>IF('Student Record'!J1932="","",'Student Record'!J1932)</f>
        <v/>
      </c>
      <c r="I1935" s="44" t="str">
        <f>IF('Student Record'!D1932="","",'Student Record'!D1932)</f>
        <v/>
      </c>
      <c r="J1935" s="35" t="str">
        <f>IF('Student Record'!T1932="","",'Student Record'!T1932)</f>
        <v/>
      </c>
      <c r="K1935" s="35" t="str">
        <f>IF('Student Record'!V1932="","",'Student Record'!V1932)</f>
        <v/>
      </c>
      <c r="L1935" s="40" t="str">
        <f>IF('Student Record'!W1932="","",'Student Record'!W1932)</f>
        <v/>
      </c>
    </row>
    <row r="1936" spans="1:12" ht="20.100000000000001" customHeight="1" x14ac:dyDescent="0.25">
      <c r="A1936" s="39" t="str">
        <f>IF(Table1[[#This Row],[Name of Student]]="","",ROWS($A$1:A1932))</f>
        <v/>
      </c>
      <c r="B1936" s="36" t="str">
        <f>IF('Student Record'!A1933="","",'Student Record'!A1933)&amp;" "&amp;IF('Student Record'!B1933="","",'Student Record'!B1933)</f>
        <v xml:space="preserve"> </v>
      </c>
      <c r="C1936" s="35" t="str">
        <f>IF('Student Record'!C1933="","",'Student Record'!C1933)</f>
        <v/>
      </c>
      <c r="D1936" s="41" t="str">
        <f>IF('Student Record'!K1933="","",'Student Record'!K1933)</f>
        <v/>
      </c>
      <c r="E1936" s="41" t="str">
        <f>IF('Student Record'!E1933="","",'Student Record'!E1933)</f>
        <v/>
      </c>
      <c r="F1936" s="41" t="str">
        <f>IF('Student Record'!G1933="","",'Student Record'!G1933)</f>
        <v/>
      </c>
      <c r="G1936" s="41" t="str">
        <f>IF('Student Record'!H1933="","",'Student Record'!H1933)</f>
        <v/>
      </c>
      <c r="H1936" s="44" t="str">
        <f>IF('Student Record'!J1933="","",'Student Record'!J1933)</f>
        <v/>
      </c>
      <c r="I1936" s="44" t="str">
        <f>IF('Student Record'!D1933="","",'Student Record'!D1933)</f>
        <v/>
      </c>
      <c r="J1936" s="35" t="str">
        <f>IF('Student Record'!T1933="","",'Student Record'!T1933)</f>
        <v/>
      </c>
      <c r="K1936" s="35" t="str">
        <f>IF('Student Record'!V1933="","",'Student Record'!V1933)</f>
        <v/>
      </c>
      <c r="L1936" s="40" t="str">
        <f>IF('Student Record'!W1933="","",'Student Record'!W1933)</f>
        <v/>
      </c>
    </row>
    <row r="1937" spans="1:12" ht="20.100000000000001" customHeight="1" x14ac:dyDescent="0.25">
      <c r="A1937" s="39" t="str">
        <f>IF(Table1[[#This Row],[Name of Student]]="","",ROWS($A$1:A1933))</f>
        <v/>
      </c>
      <c r="B1937" s="36" t="str">
        <f>IF('Student Record'!A1934="","",'Student Record'!A1934)&amp;" "&amp;IF('Student Record'!B1934="","",'Student Record'!B1934)</f>
        <v xml:space="preserve"> </v>
      </c>
      <c r="C1937" s="35" t="str">
        <f>IF('Student Record'!C1934="","",'Student Record'!C1934)</f>
        <v/>
      </c>
      <c r="D1937" s="41" t="str">
        <f>IF('Student Record'!K1934="","",'Student Record'!K1934)</f>
        <v/>
      </c>
      <c r="E1937" s="41" t="str">
        <f>IF('Student Record'!E1934="","",'Student Record'!E1934)</f>
        <v/>
      </c>
      <c r="F1937" s="41" t="str">
        <f>IF('Student Record'!G1934="","",'Student Record'!G1934)</f>
        <v/>
      </c>
      <c r="G1937" s="41" t="str">
        <f>IF('Student Record'!H1934="","",'Student Record'!H1934)</f>
        <v/>
      </c>
      <c r="H1937" s="44" t="str">
        <f>IF('Student Record'!J1934="","",'Student Record'!J1934)</f>
        <v/>
      </c>
      <c r="I1937" s="44" t="str">
        <f>IF('Student Record'!D1934="","",'Student Record'!D1934)</f>
        <v/>
      </c>
      <c r="J1937" s="35" t="str">
        <f>IF('Student Record'!T1934="","",'Student Record'!T1934)</f>
        <v/>
      </c>
      <c r="K1937" s="35" t="str">
        <f>IF('Student Record'!V1934="","",'Student Record'!V1934)</f>
        <v/>
      </c>
      <c r="L1937" s="40" t="str">
        <f>IF('Student Record'!W1934="","",'Student Record'!W1934)</f>
        <v/>
      </c>
    </row>
    <row r="1938" spans="1:12" ht="20.100000000000001" customHeight="1" x14ac:dyDescent="0.25">
      <c r="A1938" s="39" t="str">
        <f>IF(Table1[[#This Row],[Name of Student]]="","",ROWS($A$1:A1934))</f>
        <v/>
      </c>
      <c r="B1938" s="36" t="str">
        <f>IF('Student Record'!A1935="","",'Student Record'!A1935)&amp;" "&amp;IF('Student Record'!B1935="","",'Student Record'!B1935)</f>
        <v xml:space="preserve"> </v>
      </c>
      <c r="C1938" s="35" t="str">
        <f>IF('Student Record'!C1935="","",'Student Record'!C1935)</f>
        <v/>
      </c>
      <c r="D1938" s="41" t="str">
        <f>IF('Student Record'!K1935="","",'Student Record'!K1935)</f>
        <v/>
      </c>
      <c r="E1938" s="41" t="str">
        <f>IF('Student Record'!E1935="","",'Student Record'!E1935)</f>
        <v/>
      </c>
      <c r="F1938" s="41" t="str">
        <f>IF('Student Record'!G1935="","",'Student Record'!G1935)</f>
        <v/>
      </c>
      <c r="G1938" s="41" t="str">
        <f>IF('Student Record'!H1935="","",'Student Record'!H1935)</f>
        <v/>
      </c>
      <c r="H1938" s="44" t="str">
        <f>IF('Student Record'!J1935="","",'Student Record'!J1935)</f>
        <v/>
      </c>
      <c r="I1938" s="44" t="str">
        <f>IF('Student Record'!D1935="","",'Student Record'!D1935)</f>
        <v/>
      </c>
      <c r="J1938" s="35" t="str">
        <f>IF('Student Record'!T1935="","",'Student Record'!T1935)</f>
        <v/>
      </c>
      <c r="K1938" s="35" t="str">
        <f>IF('Student Record'!V1935="","",'Student Record'!V1935)</f>
        <v/>
      </c>
      <c r="L1938" s="40" t="str">
        <f>IF('Student Record'!W1935="","",'Student Record'!W1935)</f>
        <v/>
      </c>
    </row>
    <row r="1939" spans="1:12" ht="20.100000000000001" customHeight="1" x14ac:dyDescent="0.25">
      <c r="A1939" s="39" t="str">
        <f>IF(Table1[[#This Row],[Name of Student]]="","",ROWS($A$1:A1935))</f>
        <v/>
      </c>
      <c r="B1939" s="36" t="str">
        <f>IF('Student Record'!A1936="","",'Student Record'!A1936)&amp;" "&amp;IF('Student Record'!B1936="","",'Student Record'!B1936)</f>
        <v xml:space="preserve"> </v>
      </c>
      <c r="C1939" s="35" t="str">
        <f>IF('Student Record'!C1936="","",'Student Record'!C1936)</f>
        <v/>
      </c>
      <c r="D1939" s="41" t="str">
        <f>IF('Student Record'!K1936="","",'Student Record'!K1936)</f>
        <v/>
      </c>
      <c r="E1939" s="41" t="str">
        <f>IF('Student Record'!E1936="","",'Student Record'!E1936)</f>
        <v/>
      </c>
      <c r="F1939" s="41" t="str">
        <f>IF('Student Record'!G1936="","",'Student Record'!G1936)</f>
        <v/>
      </c>
      <c r="G1939" s="41" t="str">
        <f>IF('Student Record'!H1936="","",'Student Record'!H1936)</f>
        <v/>
      </c>
      <c r="H1939" s="44" t="str">
        <f>IF('Student Record'!J1936="","",'Student Record'!J1936)</f>
        <v/>
      </c>
      <c r="I1939" s="44" t="str">
        <f>IF('Student Record'!D1936="","",'Student Record'!D1936)</f>
        <v/>
      </c>
      <c r="J1939" s="35" t="str">
        <f>IF('Student Record'!T1936="","",'Student Record'!T1936)</f>
        <v/>
      </c>
      <c r="K1939" s="35" t="str">
        <f>IF('Student Record'!V1936="","",'Student Record'!V1936)</f>
        <v/>
      </c>
      <c r="L1939" s="40" t="str">
        <f>IF('Student Record'!W1936="","",'Student Record'!W1936)</f>
        <v/>
      </c>
    </row>
    <row r="1940" spans="1:12" ht="20.100000000000001" customHeight="1" x14ac:dyDescent="0.25">
      <c r="A1940" s="39" t="str">
        <f>IF(Table1[[#This Row],[Name of Student]]="","",ROWS($A$1:A1936))</f>
        <v/>
      </c>
      <c r="B1940" s="36" t="str">
        <f>IF('Student Record'!A1937="","",'Student Record'!A1937)&amp;" "&amp;IF('Student Record'!B1937="","",'Student Record'!B1937)</f>
        <v xml:space="preserve"> </v>
      </c>
      <c r="C1940" s="35" t="str">
        <f>IF('Student Record'!C1937="","",'Student Record'!C1937)</f>
        <v/>
      </c>
      <c r="D1940" s="41" t="str">
        <f>IF('Student Record'!K1937="","",'Student Record'!K1937)</f>
        <v/>
      </c>
      <c r="E1940" s="41" t="str">
        <f>IF('Student Record'!E1937="","",'Student Record'!E1937)</f>
        <v/>
      </c>
      <c r="F1940" s="41" t="str">
        <f>IF('Student Record'!G1937="","",'Student Record'!G1937)</f>
        <v/>
      </c>
      <c r="G1940" s="41" t="str">
        <f>IF('Student Record'!H1937="","",'Student Record'!H1937)</f>
        <v/>
      </c>
      <c r="H1940" s="44" t="str">
        <f>IF('Student Record'!J1937="","",'Student Record'!J1937)</f>
        <v/>
      </c>
      <c r="I1940" s="44" t="str">
        <f>IF('Student Record'!D1937="","",'Student Record'!D1937)</f>
        <v/>
      </c>
      <c r="J1940" s="35" t="str">
        <f>IF('Student Record'!T1937="","",'Student Record'!T1937)</f>
        <v/>
      </c>
      <c r="K1940" s="35" t="str">
        <f>IF('Student Record'!V1937="","",'Student Record'!V1937)</f>
        <v/>
      </c>
      <c r="L1940" s="40" t="str">
        <f>IF('Student Record'!W1937="","",'Student Record'!W1937)</f>
        <v/>
      </c>
    </row>
    <row r="1941" spans="1:12" ht="20.100000000000001" customHeight="1" x14ac:dyDescent="0.25">
      <c r="A1941" s="39" t="str">
        <f>IF(Table1[[#This Row],[Name of Student]]="","",ROWS($A$1:A1937))</f>
        <v/>
      </c>
      <c r="B1941" s="36" t="str">
        <f>IF('Student Record'!A1938="","",'Student Record'!A1938)&amp;" "&amp;IF('Student Record'!B1938="","",'Student Record'!B1938)</f>
        <v xml:space="preserve"> </v>
      </c>
      <c r="C1941" s="35" t="str">
        <f>IF('Student Record'!C1938="","",'Student Record'!C1938)</f>
        <v/>
      </c>
      <c r="D1941" s="41" t="str">
        <f>IF('Student Record'!K1938="","",'Student Record'!K1938)</f>
        <v/>
      </c>
      <c r="E1941" s="41" t="str">
        <f>IF('Student Record'!E1938="","",'Student Record'!E1938)</f>
        <v/>
      </c>
      <c r="F1941" s="41" t="str">
        <f>IF('Student Record'!G1938="","",'Student Record'!G1938)</f>
        <v/>
      </c>
      <c r="G1941" s="41" t="str">
        <f>IF('Student Record'!H1938="","",'Student Record'!H1938)</f>
        <v/>
      </c>
      <c r="H1941" s="44" t="str">
        <f>IF('Student Record'!J1938="","",'Student Record'!J1938)</f>
        <v/>
      </c>
      <c r="I1941" s="44" t="str">
        <f>IF('Student Record'!D1938="","",'Student Record'!D1938)</f>
        <v/>
      </c>
      <c r="J1941" s="35" t="str">
        <f>IF('Student Record'!T1938="","",'Student Record'!T1938)</f>
        <v/>
      </c>
      <c r="K1941" s="35" t="str">
        <f>IF('Student Record'!V1938="","",'Student Record'!V1938)</f>
        <v/>
      </c>
      <c r="L1941" s="40" t="str">
        <f>IF('Student Record'!W1938="","",'Student Record'!W1938)</f>
        <v/>
      </c>
    </row>
    <row r="1942" spans="1:12" ht="20.100000000000001" customHeight="1" x14ac:dyDescent="0.25">
      <c r="A1942" s="39" t="str">
        <f>IF(Table1[[#This Row],[Name of Student]]="","",ROWS($A$1:A1938))</f>
        <v/>
      </c>
      <c r="B1942" s="36" t="str">
        <f>IF('Student Record'!A1939="","",'Student Record'!A1939)&amp;" "&amp;IF('Student Record'!B1939="","",'Student Record'!B1939)</f>
        <v xml:space="preserve"> </v>
      </c>
      <c r="C1942" s="35" t="str">
        <f>IF('Student Record'!C1939="","",'Student Record'!C1939)</f>
        <v/>
      </c>
      <c r="D1942" s="41" t="str">
        <f>IF('Student Record'!K1939="","",'Student Record'!K1939)</f>
        <v/>
      </c>
      <c r="E1942" s="41" t="str">
        <f>IF('Student Record'!E1939="","",'Student Record'!E1939)</f>
        <v/>
      </c>
      <c r="F1942" s="41" t="str">
        <f>IF('Student Record'!G1939="","",'Student Record'!G1939)</f>
        <v/>
      </c>
      <c r="G1942" s="41" t="str">
        <f>IF('Student Record'!H1939="","",'Student Record'!H1939)</f>
        <v/>
      </c>
      <c r="H1942" s="44" t="str">
        <f>IF('Student Record'!J1939="","",'Student Record'!J1939)</f>
        <v/>
      </c>
      <c r="I1942" s="44" t="str">
        <f>IF('Student Record'!D1939="","",'Student Record'!D1939)</f>
        <v/>
      </c>
      <c r="J1942" s="35" t="str">
        <f>IF('Student Record'!T1939="","",'Student Record'!T1939)</f>
        <v/>
      </c>
      <c r="K1942" s="35" t="str">
        <f>IF('Student Record'!V1939="","",'Student Record'!V1939)</f>
        <v/>
      </c>
      <c r="L1942" s="40" t="str">
        <f>IF('Student Record'!W1939="","",'Student Record'!W1939)</f>
        <v/>
      </c>
    </row>
    <row r="1943" spans="1:12" ht="20.100000000000001" customHeight="1" x14ac:dyDescent="0.25">
      <c r="A1943" s="39" t="str">
        <f>IF(Table1[[#This Row],[Name of Student]]="","",ROWS($A$1:A1939))</f>
        <v/>
      </c>
      <c r="B1943" s="36" t="str">
        <f>IF('Student Record'!A1940="","",'Student Record'!A1940)&amp;" "&amp;IF('Student Record'!B1940="","",'Student Record'!B1940)</f>
        <v xml:space="preserve"> </v>
      </c>
      <c r="C1943" s="35" t="str">
        <f>IF('Student Record'!C1940="","",'Student Record'!C1940)</f>
        <v/>
      </c>
      <c r="D1943" s="41" t="str">
        <f>IF('Student Record'!K1940="","",'Student Record'!K1940)</f>
        <v/>
      </c>
      <c r="E1943" s="41" t="str">
        <f>IF('Student Record'!E1940="","",'Student Record'!E1940)</f>
        <v/>
      </c>
      <c r="F1943" s="41" t="str">
        <f>IF('Student Record'!G1940="","",'Student Record'!G1940)</f>
        <v/>
      </c>
      <c r="G1943" s="41" t="str">
        <f>IF('Student Record'!H1940="","",'Student Record'!H1940)</f>
        <v/>
      </c>
      <c r="H1943" s="44" t="str">
        <f>IF('Student Record'!J1940="","",'Student Record'!J1940)</f>
        <v/>
      </c>
      <c r="I1943" s="44" t="str">
        <f>IF('Student Record'!D1940="","",'Student Record'!D1940)</f>
        <v/>
      </c>
      <c r="J1943" s="35" t="str">
        <f>IF('Student Record'!T1940="","",'Student Record'!T1940)</f>
        <v/>
      </c>
      <c r="K1943" s="35" t="str">
        <f>IF('Student Record'!V1940="","",'Student Record'!V1940)</f>
        <v/>
      </c>
      <c r="L1943" s="40" t="str">
        <f>IF('Student Record'!W1940="","",'Student Record'!W1940)</f>
        <v/>
      </c>
    </row>
    <row r="1944" spans="1:12" ht="20.100000000000001" customHeight="1" x14ac:dyDescent="0.25">
      <c r="A1944" s="39" t="str">
        <f>IF(Table1[[#This Row],[Name of Student]]="","",ROWS($A$1:A1940))</f>
        <v/>
      </c>
      <c r="B1944" s="36" t="str">
        <f>IF('Student Record'!A1941="","",'Student Record'!A1941)&amp;" "&amp;IF('Student Record'!B1941="","",'Student Record'!B1941)</f>
        <v xml:space="preserve"> </v>
      </c>
      <c r="C1944" s="35" t="str">
        <f>IF('Student Record'!C1941="","",'Student Record'!C1941)</f>
        <v/>
      </c>
      <c r="D1944" s="41" t="str">
        <f>IF('Student Record'!K1941="","",'Student Record'!K1941)</f>
        <v/>
      </c>
      <c r="E1944" s="41" t="str">
        <f>IF('Student Record'!E1941="","",'Student Record'!E1941)</f>
        <v/>
      </c>
      <c r="F1944" s="41" t="str">
        <f>IF('Student Record'!G1941="","",'Student Record'!G1941)</f>
        <v/>
      </c>
      <c r="G1944" s="41" t="str">
        <f>IF('Student Record'!H1941="","",'Student Record'!H1941)</f>
        <v/>
      </c>
      <c r="H1944" s="44" t="str">
        <f>IF('Student Record'!J1941="","",'Student Record'!J1941)</f>
        <v/>
      </c>
      <c r="I1944" s="44" t="str">
        <f>IF('Student Record'!D1941="","",'Student Record'!D1941)</f>
        <v/>
      </c>
      <c r="J1944" s="35" t="str">
        <f>IF('Student Record'!T1941="","",'Student Record'!T1941)</f>
        <v/>
      </c>
      <c r="K1944" s="35" t="str">
        <f>IF('Student Record'!V1941="","",'Student Record'!V1941)</f>
        <v/>
      </c>
      <c r="L1944" s="40" t="str">
        <f>IF('Student Record'!W1941="","",'Student Record'!W1941)</f>
        <v/>
      </c>
    </row>
    <row r="1945" spans="1:12" ht="20.100000000000001" customHeight="1" x14ac:dyDescent="0.25">
      <c r="A1945" s="39" t="str">
        <f>IF(Table1[[#This Row],[Name of Student]]="","",ROWS($A$1:A1941))</f>
        <v/>
      </c>
      <c r="B1945" s="36" t="str">
        <f>IF('Student Record'!A1942="","",'Student Record'!A1942)&amp;" "&amp;IF('Student Record'!B1942="","",'Student Record'!B1942)</f>
        <v xml:space="preserve"> </v>
      </c>
      <c r="C1945" s="35" t="str">
        <f>IF('Student Record'!C1942="","",'Student Record'!C1942)</f>
        <v/>
      </c>
      <c r="D1945" s="41" t="str">
        <f>IF('Student Record'!K1942="","",'Student Record'!K1942)</f>
        <v/>
      </c>
      <c r="E1945" s="41" t="str">
        <f>IF('Student Record'!E1942="","",'Student Record'!E1942)</f>
        <v/>
      </c>
      <c r="F1945" s="41" t="str">
        <f>IF('Student Record'!G1942="","",'Student Record'!G1942)</f>
        <v/>
      </c>
      <c r="G1945" s="41" t="str">
        <f>IF('Student Record'!H1942="","",'Student Record'!H1942)</f>
        <v/>
      </c>
      <c r="H1945" s="44" t="str">
        <f>IF('Student Record'!J1942="","",'Student Record'!J1942)</f>
        <v/>
      </c>
      <c r="I1945" s="44" t="str">
        <f>IF('Student Record'!D1942="","",'Student Record'!D1942)</f>
        <v/>
      </c>
      <c r="J1945" s="35" t="str">
        <f>IF('Student Record'!T1942="","",'Student Record'!T1942)</f>
        <v/>
      </c>
      <c r="K1945" s="35" t="str">
        <f>IF('Student Record'!V1942="","",'Student Record'!V1942)</f>
        <v/>
      </c>
      <c r="L1945" s="40" t="str">
        <f>IF('Student Record'!W1942="","",'Student Record'!W1942)</f>
        <v/>
      </c>
    </row>
    <row r="1946" spans="1:12" ht="20.100000000000001" customHeight="1" x14ac:dyDescent="0.25">
      <c r="A1946" s="39" t="str">
        <f>IF(Table1[[#This Row],[Name of Student]]="","",ROWS($A$1:A1942))</f>
        <v/>
      </c>
      <c r="B1946" s="36" t="str">
        <f>IF('Student Record'!A1943="","",'Student Record'!A1943)&amp;" "&amp;IF('Student Record'!B1943="","",'Student Record'!B1943)</f>
        <v xml:space="preserve"> </v>
      </c>
      <c r="C1946" s="35" t="str">
        <f>IF('Student Record'!C1943="","",'Student Record'!C1943)</f>
        <v/>
      </c>
      <c r="D1946" s="41" t="str">
        <f>IF('Student Record'!K1943="","",'Student Record'!K1943)</f>
        <v/>
      </c>
      <c r="E1946" s="41" t="str">
        <f>IF('Student Record'!E1943="","",'Student Record'!E1943)</f>
        <v/>
      </c>
      <c r="F1946" s="41" t="str">
        <f>IF('Student Record'!G1943="","",'Student Record'!G1943)</f>
        <v/>
      </c>
      <c r="G1946" s="41" t="str">
        <f>IF('Student Record'!H1943="","",'Student Record'!H1943)</f>
        <v/>
      </c>
      <c r="H1946" s="44" t="str">
        <f>IF('Student Record'!J1943="","",'Student Record'!J1943)</f>
        <v/>
      </c>
      <c r="I1946" s="44" t="str">
        <f>IF('Student Record'!D1943="","",'Student Record'!D1943)</f>
        <v/>
      </c>
      <c r="J1946" s="35" t="str">
        <f>IF('Student Record'!T1943="","",'Student Record'!T1943)</f>
        <v/>
      </c>
      <c r="K1946" s="35" t="str">
        <f>IF('Student Record'!V1943="","",'Student Record'!V1943)</f>
        <v/>
      </c>
      <c r="L1946" s="40" t="str">
        <f>IF('Student Record'!W1943="","",'Student Record'!W1943)</f>
        <v/>
      </c>
    </row>
    <row r="1947" spans="1:12" ht="20.100000000000001" customHeight="1" x14ac:dyDescent="0.25">
      <c r="A1947" s="39" t="str">
        <f>IF(Table1[[#This Row],[Name of Student]]="","",ROWS($A$1:A1943))</f>
        <v/>
      </c>
      <c r="B1947" s="36" t="str">
        <f>IF('Student Record'!A1944="","",'Student Record'!A1944)&amp;" "&amp;IF('Student Record'!B1944="","",'Student Record'!B1944)</f>
        <v xml:space="preserve"> </v>
      </c>
      <c r="C1947" s="35" t="str">
        <f>IF('Student Record'!C1944="","",'Student Record'!C1944)</f>
        <v/>
      </c>
      <c r="D1947" s="41" t="str">
        <f>IF('Student Record'!K1944="","",'Student Record'!K1944)</f>
        <v/>
      </c>
      <c r="E1947" s="41" t="str">
        <f>IF('Student Record'!E1944="","",'Student Record'!E1944)</f>
        <v/>
      </c>
      <c r="F1947" s="41" t="str">
        <f>IF('Student Record'!G1944="","",'Student Record'!G1944)</f>
        <v/>
      </c>
      <c r="G1947" s="41" t="str">
        <f>IF('Student Record'!H1944="","",'Student Record'!H1944)</f>
        <v/>
      </c>
      <c r="H1947" s="44" t="str">
        <f>IF('Student Record'!J1944="","",'Student Record'!J1944)</f>
        <v/>
      </c>
      <c r="I1947" s="44" t="str">
        <f>IF('Student Record'!D1944="","",'Student Record'!D1944)</f>
        <v/>
      </c>
      <c r="J1947" s="35" t="str">
        <f>IF('Student Record'!T1944="","",'Student Record'!T1944)</f>
        <v/>
      </c>
      <c r="K1947" s="35" t="str">
        <f>IF('Student Record'!V1944="","",'Student Record'!V1944)</f>
        <v/>
      </c>
      <c r="L1947" s="40" t="str">
        <f>IF('Student Record'!W1944="","",'Student Record'!W1944)</f>
        <v/>
      </c>
    </row>
    <row r="1948" spans="1:12" ht="20.100000000000001" customHeight="1" x14ac:dyDescent="0.25">
      <c r="A1948" s="39" t="str">
        <f>IF(Table1[[#This Row],[Name of Student]]="","",ROWS($A$1:A1944))</f>
        <v/>
      </c>
      <c r="B1948" s="36" t="str">
        <f>IF('Student Record'!A1945="","",'Student Record'!A1945)&amp;" "&amp;IF('Student Record'!B1945="","",'Student Record'!B1945)</f>
        <v xml:space="preserve"> </v>
      </c>
      <c r="C1948" s="35" t="str">
        <f>IF('Student Record'!C1945="","",'Student Record'!C1945)</f>
        <v/>
      </c>
      <c r="D1948" s="41" t="str">
        <f>IF('Student Record'!K1945="","",'Student Record'!K1945)</f>
        <v/>
      </c>
      <c r="E1948" s="41" t="str">
        <f>IF('Student Record'!E1945="","",'Student Record'!E1945)</f>
        <v/>
      </c>
      <c r="F1948" s="41" t="str">
        <f>IF('Student Record'!G1945="","",'Student Record'!G1945)</f>
        <v/>
      </c>
      <c r="G1948" s="41" t="str">
        <f>IF('Student Record'!H1945="","",'Student Record'!H1945)</f>
        <v/>
      </c>
      <c r="H1948" s="44" t="str">
        <f>IF('Student Record'!J1945="","",'Student Record'!J1945)</f>
        <v/>
      </c>
      <c r="I1948" s="44" t="str">
        <f>IF('Student Record'!D1945="","",'Student Record'!D1945)</f>
        <v/>
      </c>
      <c r="J1948" s="35" t="str">
        <f>IF('Student Record'!T1945="","",'Student Record'!T1945)</f>
        <v/>
      </c>
      <c r="K1948" s="35" t="str">
        <f>IF('Student Record'!V1945="","",'Student Record'!V1945)</f>
        <v/>
      </c>
      <c r="L1948" s="40" t="str">
        <f>IF('Student Record'!W1945="","",'Student Record'!W1945)</f>
        <v/>
      </c>
    </row>
    <row r="1949" spans="1:12" ht="20.100000000000001" customHeight="1" x14ac:dyDescent="0.25">
      <c r="A1949" s="39" t="str">
        <f>IF(Table1[[#This Row],[Name of Student]]="","",ROWS($A$1:A1945))</f>
        <v/>
      </c>
      <c r="B1949" s="36" t="str">
        <f>IF('Student Record'!A1946="","",'Student Record'!A1946)&amp;" "&amp;IF('Student Record'!B1946="","",'Student Record'!B1946)</f>
        <v xml:space="preserve"> </v>
      </c>
      <c r="C1949" s="35" t="str">
        <f>IF('Student Record'!C1946="","",'Student Record'!C1946)</f>
        <v/>
      </c>
      <c r="D1949" s="41" t="str">
        <f>IF('Student Record'!K1946="","",'Student Record'!K1946)</f>
        <v/>
      </c>
      <c r="E1949" s="41" t="str">
        <f>IF('Student Record'!E1946="","",'Student Record'!E1946)</f>
        <v/>
      </c>
      <c r="F1949" s="41" t="str">
        <f>IF('Student Record'!G1946="","",'Student Record'!G1946)</f>
        <v/>
      </c>
      <c r="G1949" s="41" t="str">
        <f>IF('Student Record'!H1946="","",'Student Record'!H1946)</f>
        <v/>
      </c>
      <c r="H1949" s="44" t="str">
        <f>IF('Student Record'!J1946="","",'Student Record'!J1946)</f>
        <v/>
      </c>
      <c r="I1949" s="44" t="str">
        <f>IF('Student Record'!D1946="","",'Student Record'!D1946)</f>
        <v/>
      </c>
      <c r="J1949" s="35" t="str">
        <f>IF('Student Record'!T1946="","",'Student Record'!T1946)</f>
        <v/>
      </c>
      <c r="K1949" s="35" t="str">
        <f>IF('Student Record'!V1946="","",'Student Record'!V1946)</f>
        <v/>
      </c>
      <c r="L1949" s="40" t="str">
        <f>IF('Student Record'!W1946="","",'Student Record'!W1946)</f>
        <v/>
      </c>
    </row>
    <row r="1950" spans="1:12" ht="20.100000000000001" customHeight="1" x14ac:dyDescent="0.25">
      <c r="A1950" s="39" t="str">
        <f>IF(Table1[[#This Row],[Name of Student]]="","",ROWS($A$1:A1946))</f>
        <v/>
      </c>
      <c r="B1950" s="36" t="str">
        <f>IF('Student Record'!A1947="","",'Student Record'!A1947)&amp;" "&amp;IF('Student Record'!B1947="","",'Student Record'!B1947)</f>
        <v xml:space="preserve"> </v>
      </c>
      <c r="C1950" s="35" t="str">
        <f>IF('Student Record'!C1947="","",'Student Record'!C1947)</f>
        <v/>
      </c>
      <c r="D1950" s="41" t="str">
        <f>IF('Student Record'!K1947="","",'Student Record'!K1947)</f>
        <v/>
      </c>
      <c r="E1950" s="41" t="str">
        <f>IF('Student Record'!E1947="","",'Student Record'!E1947)</f>
        <v/>
      </c>
      <c r="F1950" s="41" t="str">
        <f>IF('Student Record'!G1947="","",'Student Record'!G1947)</f>
        <v/>
      </c>
      <c r="G1950" s="41" t="str">
        <f>IF('Student Record'!H1947="","",'Student Record'!H1947)</f>
        <v/>
      </c>
      <c r="H1950" s="44" t="str">
        <f>IF('Student Record'!J1947="","",'Student Record'!J1947)</f>
        <v/>
      </c>
      <c r="I1950" s="44" t="str">
        <f>IF('Student Record'!D1947="","",'Student Record'!D1947)</f>
        <v/>
      </c>
      <c r="J1950" s="35" t="str">
        <f>IF('Student Record'!T1947="","",'Student Record'!T1947)</f>
        <v/>
      </c>
      <c r="K1950" s="35" t="str">
        <f>IF('Student Record'!V1947="","",'Student Record'!V1947)</f>
        <v/>
      </c>
      <c r="L1950" s="40" t="str">
        <f>IF('Student Record'!W1947="","",'Student Record'!W1947)</f>
        <v/>
      </c>
    </row>
    <row r="1951" spans="1:12" ht="20.100000000000001" customHeight="1" x14ac:dyDescent="0.25">
      <c r="A1951" s="39" t="str">
        <f>IF(Table1[[#This Row],[Name of Student]]="","",ROWS($A$1:A1947))</f>
        <v/>
      </c>
      <c r="B1951" s="36" t="str">
        <f>IF('Student Record'!A1948="","",'Student Record'!A1948)&amp;" "&amp;IF('Student Record'!B1948="","",'Student Record'!B1948)</f>
        <v xml:space="preserve"> </v>
      </c>
      <c r="C1951" s="35" t="str">
        <f>IF('Student Record'!C1948="","",'Student Record'!C1948)</f>
        <v/>
      </c>
      <c r="D1951" s="41" t="str">
        <f>IF('Student Record'!K1948="","",'Student Record'!K1948)</f>
        <v/>
      </c>
      <c r="E1951" s="41" t="str">
        <f>IF('Student Record'!E1948="","",'Student Record'!E1948)</f>
        <v/>
      </c>
      <c r="F1951" s="41" t="str">
        <f>IF('Student Record'!G1948="","",'Student Record'!G1948)</f>
        <v/>
      </c>
      <c r="G1951" s="41" t="str">
        <f>IF('Student Record'!H1948="","",'Student Record'!H1948)</f>
        <v/>
      </c>
      <c r="H1951" s="44" t="str">
        <f>IF('Student Record'!J1948="","",'Student Record'!J1948)</f>
        <v/>
      </c>
      <c r="I1951" s="44" t="str">
        <f>IF('Student Record'!D1948="","",'Student Record'!D1948)</f>
        <v/>
      </c>
      <c r="J1951" s="35" t="str">
        <f>IF('Student Record'!T1948="","",'Student Record'!T1948)</f>
        <v/>
      </c>
      <c r="K1951" s="35" t="str">
        <f>IF('Student Record'!V1948="","",'Student Record'!V1948)</f>
        <v/>
      </c>
      <c r="L1951" s="40" t="str">
        <f>IF('Student Record'!W1948="","",'Student Record'!W1948)</f>
        <v/>
      </c>
    </row>
    <row r="1952" spans="1:12" ht="20.100000000000001" customHeight="1" x14ac:dyDescent="0.25">
      <c r="A1952" s="39" t="str">
        <f>IF(Table1[[#This Row],[Name of Student]]="","",ROWS($A$1:A1948))</f>
        <v/>
      </c>
      <c r="B1952" s="36" t="str">
        <f>IF('Student Record'!A1949="","",'Student Record'!A1949)&amp;" "&amp;IF('Student Record'!B1949="","",'Student Record'!B1949)</f>
        <v xml:space="preserve"> </v>
      </c>
      <c r="C1952" s="35" t="str">
        <f>IF('Student Record'!C1949="","",'Student Record'!C1949)</f>
        <v/>
      </c>
      <c r="D1952" s="41" t="str">
        <f>IF('Student Record'!K1949="","",'Student Record'!K1949)</f>
        <v/>
      </c>
      <c r="E1952" s="41" t="str">
        <f>IF('Student Record'!E1949="","",'Student Record'!E1949)</f>
        <v/>
      </c>
      <c r="F1952" s="41" t="str">
        <f>IF('Student Record'!G1949="","",'Student Record'!G1949)</f>
        <v/>
      </c>
      <c r="G1952" s="41" t="str">
        <f>IF('Student Record'!H1949="","",'Student Record'!H1949)</f>
        <v/>
      </c>
      <c r="H1952" s="44" t="str">
        <f>IF('Student Record'!J1949="","",'Student Record'!J1949)</f>
        <v/>
      </c>
      <c r="I1952" s="44" t="str">
        <f>IF('Student Record'!D1949="","",'Student Record'!D1949)</f>
        <v/>
      </c>
      <c r="J1952" s="35" t="str">
        <f>IF('Student Record'!T1949="","",'Student Record'!T1949)</f>
        <v/>
      </c>
      <c r="K1952" s="35" t="str">
        <f>IF('Student Record'!V1949="","",'Student Record'!V1949)</f>
        <v/>
      </c>
      <c r="L1952" s="40" t="str">
        <f>IF('Student Record'!W1949="","",'Student Record'!W1949)</f>
        <v/>
      </c>
    </row>
    <row r="1953" spans="1:12" ht="20.100000000000001" customHeight="1" x14ac:dyDescent="0.25">
      <c r="A1953" s="39" t="str">
        <f>IF(Table1[[#This Row],[Name of Student]]="","",ROWS($A$1:A1949))</f>
        <v/>
      </c>
      <c r="B1953" s="36" t="str">
        <f>IF('Student Record'!A1950="","",'Student Record'!A1950)&amp;" "&amp;IF('Student Record'!B1950="","",'Student Record'!B1950)</f>
        <v xml:space="preserve"> </v>
      </c>
      <c r="C1953" s="35" t="str">
        <f>IF('Student Record'!C1950="","",'Student Record'!C1950)</f>
        <v/>
      </c>
      <c r="D1953" s="41" t="str">
        <f>IF('Student Record'!K1950="","",'Student Record'!K1950)</f>
        <v/>
      </c>
      <c r="E1953" s="41" t="str">
        <f>IF('Student Record'!E1950="","",'Student Record'!E1950)</f>
        <v/>
      </c>
      <c r="F1953" s="41" t="str">
        <f>IF('Student Record'!G1950="","",'Student Record'!G1950)</f>
        <v/>
      </c>
      <c r="G1953" s="41" t="str">
        <f>IF('Student Record'!H1950="","",'Student Record'!H1950)</f>
        <v/>
      </c>
      <c r="H1953" s="44" t="str">
        <f>IF('Student Record'!J1950="","",'Student Record'!J1950)</f>
        <v/>
      </c>
      <c r="I1953" s="44" t="str">
        <f>IF('Student Record'!D1950="","",'Student Record'!D1950)</f>
        <v/>
      </c>
      <c r="J1953" s="35" t="str">
        <f>IF('Student Record'!T1950="","",'Student Record'!T1950)</f>
        <v/>
      </c>
      <c r="K1953" s="35" t="str">
        <f>IF('Student Record'!V1950="","",'Student Record'!V1950)</f>
        <v/>
      </c>
      <c r="L1953" s="40" t="str">
        <f>IF('Student Record'!W1950="","",'Student Record'!W1950)</f>
        <v/>
      </c>
    </row>
    <row r="1954" spans="1:12" ht="20.100000000000001" customHeight="1" x14ac:dyDescent="0.25">
      <c r="A1954" s="39" t="str">
        <f>IF(Table1[[#This Row],[Name of Student]]="","",ROWS($A$1:A1950))</f>
        <v/>
      </c>
      <c r="B1954" s="36" t="str">
        <f>IF('Student Record'!A1951="","",'Student Record'!A1951)&amp;" "&amp;IF('Student Record'!B1951="","",'Student Record'!B1951)</f>
        <v xml:space="preserve"> </v>
      </c>
      <c r="C1954" s="35" t="str">
        <f>IF('Student Record'!C1951="","",'Student Record'!C1951)</f>
        <v/>
      </c>
      <c r="D1954" s="41" t="str">
        <f>IF('Student Record'!K1951="","",'Student Record'!K1951)</f>
        <v/>
      </c>
      <c r="E1954" s="41" t="str">
        <f>IF('Student Record'!E1951="","",'Student Record'!E1951)</f>
        <v/>
      </c>
      <c r="F1954" s="41" t="str">
        <f>IF('Student Record'!G1951="","",'Student Record'!G1951)</f>
        <v/>
      </c>
      <c r="G1954" s="41" t="str">
        <f>IF('Student Record'!H1951="","",'Student Record'!H1951)</f>
        <v/>
      </c>
      <c r="H1954" s="44" t="str">
        <f>IF('Student Record'!J1951="","",'Student Record'!J1951)</f>
        <v/>
      </c>
      <c r="I1954" s="44" t="str">
        <f>IF('Student Record'!D1951="","",'Student Record'!D1951)</f>
        <v/>
      </c>
      <c r="J1954" s="35" t="str">
        <f>IF('Student Record'!T1951="","",'Student Record'!T1951)</f>
        <v/>
      </c>
      <c r="K1954" s="35" t="str">
        <f>IF('Student Record'!V1951="","",'Student Record'!V1951)</f>
        <v/>
      </c>
      <c r="L1954" s="40" t="str">
        <f>IF('Student Record'!W1951="","",'Student Record'!W1951)</f>
        <v/>
      </c>
    </row>
    <row r="1955" spans="1:12" ht="20.100000000000001" customHeight="1" x14ac:dyDescent="0.25">
      <c r="A1955" s="39" t="str">
        <f>IF(Table1[[#This Row],[Name of Student]]="","",ROWS($A$1:A1951))</f>
        <v/>
      </c>
      <c r="B1955" s="36" t="str">
        <f>IF('Student Record'!A1952="","",'Student Record'!A1952)&amp;" "&amp;IF('Student Record'!B1952="","",'Student Record'!B1952)</f>
        <v xml:space="preserve"> </v>
      </c>
      <c r="C1955" s="35" t="str">
        <f>IF('Student Record'!C1952="","",'Student Record'!C1952)</f>
        <v/>
      </c>
      <c r="D1955" s="41" t="str">
        <f>IF('Student Record'!K1952="","",'Student Record'!K1952)</f>
        <v/>
      </c>
      <c r="E1955" s="41" t="str">
        <f>IF('Student Record'!E1952="","",'Student Record'!E1952)</f>
        <v/>
      </c>
      <c r="F1955" s="41" t="str">
        <f>IF('Student Record'!G1952="","",'Student Record'!G1952)</f>
        <v/>
      </c>
      <c r="G1955" s="41" t="str">
        <f>IF('Student Record'!H1952="","",'Student Record'!H1952)</f>
        <v/>
      </c>
      <c r="H1955" s="44" t="str">
        <f>IF('Student Record'!J1952="","",'Student Record'!J1952)</f>
        <v/>
      </c>
      <c r="I1955" s="44" t="str">
        <f>IF('Student Record'!D1952="","",'Student Record'!D1952)</f>
        <v/>
      </c>
      <c r="J1955" s="35" t="str">
        <f>IF('Student Record'!T1952="","",'Student Record'!T1952)</f>
        <v/>
      </c>
      <c r="K1955" s="35" t="str">
        <f>IF('Student Record'!V1952="","",'Student Record'!V1952)</f>
        <v/>
      </c>
      <c r="L1955" s="40" t="str">
        <f>IF('Student Record'!W1952="","",'Student Record'!W1952)</f>
        <v/>
      </c>
    </row>
    <row r="1956" spans="1:12" ht="20.100000000000001" customHeight="1" x14ac:dyDescent="0.25">
      <c r="A1956" s="39" t="str">
        <f>IF(Table1[[#This Row],[Name of Student]]="","",ROWS($A$1:A1952))</f>
        <v/>
      </c>
      <c r="B1956" s="36" t="str">
        <f>IF('Student Record'!A1953="","",'Student Record'!A1953)&amp;" "&amp;IF('Student Record'!B1953="","",'Student Record'!B1953)</f>
        <v xml:space="preserve"> </v>
      </c>
      <c r="C1956" s="35" t="str">
        <f>IF('Student Record'!C1953="","",'Student Record'!C1953)</f>
        <v/>
      </c>
      <c r="D1956" s="41" t="str">
        <f>IF('Student Record'!K1953="","",'Student Record'!K1953)</f>
        <v/>
      </c>
      <c r="E1956" s="41" t="str">
        <f>IF('Student Record'!E1953="","",'Student Record'!E1953)</f>
        <v/>
      </c>
      <c r="F1956" s="41" t="str">
        <f>IF('Student Record'!G1953="","",'Student Record'!G1953)</f>
        <v/>
      </c>
      <c r="G1956" s="41" t="str">
        <f>IF('Student Record'!H1953="","",'Student Record'!H1953)</f>
        <v/>
      </c>
      <c r="H1956" s="44" t="str">
        <f>IF('Student Record'!J1953="","",'Student Record'!J1953)</f>
        <v/>
      </c>
      <c r="I1956" s="44" t="str">
        <f>IF('Student Record'!D1953="","",'Student Record'!D1953)</f>
        <v/>
      </c>
      <c r="J1956" s="35" t="str">
        <f>IF('Student Record'!T1953="","",'Student Record'!T1953)</f>
        <v/>
      </c>
      <c r="K1956" s="35" t="str">
        <f>IF('Student Record'!V1953="","",'Student Record'!V1953)</f>
        <v/>
      </c>
      <c r="L1956" s="40" t="str">
        <f>IF('Student Record'!W1953="","",'Student Record'!W1953)</f>
        <v/>
      </c>
    </row>
    <row r="1957" spans="1:12" ht="20.100000000000001" customHeight="1" x14ac:dyDescent="0.25">
      <c r="A1957" s="39" t="str">
        <f>IF(Table1[[#This Row],[Name of Student]]="","",ROWS($A$1:A1953))</f>
        <v/>
      </c>
      <c r="B1957" s="36" t="str">
        <f>IF('Student Record'!A1954="","",'Student Record'!A1954)&amp;" "&amp;IF('Student Record'!B1954="","",'Student Record'!B1954)</f>
        <v xml:space="preserve"> </v>
      </c>
      <c r="C1957" s="35" t="str">
        <f>IF('Student Record'!C1954="","",'Student Record'!C1954)</f>
        <v/>
      </c>
      <c r="D1957" s="41" t="str">
        <f>IF('Student Record'!K1954="","",'Student Record'!K1954)</f>
        <v/>
      </c>
      <c r="E1957" s="41" t="str">
        <f>IF('Student Record'!E1954="","",'Student Record'!E1954)</f>
        <v/>
      </c>
      <c r="F1957" s="41" t="str">
        <f>IF('Student Record'!G1954="","",'Student Record'!G1954)</f>
        <v/>
      </c>
      <c r="G1957" s="41" t="str">
        <f>IF('Student Record'!H1954="","",'Student Record'!H1954)</f>
        <v/>
      </c>
      <c r="H1957" s="44" t="str">
        <f>IF('Student Record'!J1954="","",'Student Record'!J1954)</f>
        <v/>
      </c>
      <c r="I1957" s="44" t="str">
        <f>IF('Student Record'!D1954="","",'Student Record'!D1954)</f>
        <v/>
      </c>
      <c r="J1957" s="35" t="str">
        <f>IF('Student Record'!T1954="","",'Student Record'!T1954)</f>
        <v/>
      </c>
      <c r="K1957" s="35" t="str">
        <f>IF('Student Record'!V1954="","",'Student Record'!V1954)</f>
        <v/>
      </c>
      <c r="L1957" s="40" t="str">
        <f>IF('Student Record'!W1954="","",'Student Record'!W1954)</f>
        <v/>
      </c>
    </row>
    <row r="1958" spans="1:12" ht="20.100000000000001" customHeight="1" x14ac:dyDescent="0.25">
      <c r="A1958" s="39" t="str">
        <f>IF(Table1[[#This Row],[Name of Student]]="","",ROWS($A$1:A1954))</f>
        <v/>
      </c>
      <c r="B1958" s="36" t="str">
        <f>IF('Student Record'!A1955="","",'Student Record'!A1955)&amp;" "&amp;IF('Student Record'!B1955="","",'Student Record'!B1955)</f>
        <v xml:space="preserve"> </v>
      </c>
      <c r="C1958" s="35" t="str">
        <f>IF('Student Record'!C1955="","",'Student Record'!C1955)</f>
        <v/>
      </c>
      <c r="D1958" s="41" t="str">
        <f>IF('Student Record'!K1955="","",'Student Record'!K1955)</f>
        <v/>
      </c>
      <c r="E1958" s="41" t="str">
        <f>IF('Student Record'!E1955="","",'Student Record'!E1955)</f>
        <v/>
      </c>
      <c r="F1958" s="41" t="str">
        <f>IF('Student Record'!G1955="","",'Student Record'!G1955)</f>
        <v/>
      </c>
      <c r="G1958" s="41" t="str">
        <f>IF('Student Record'!H1955="","",'Student Record'!H1955)</f>
        <v/>
      </c>
      <c r="H1958" s="44" t="str">
        <f>IF('Student Record'!J1955="","",'Student Record'!J1955)</f>
        <v/>
      </c>
      <c r="I1958" s="44" t="str">
        <f>IF('Student Record'!D1955="","",'Student Record'!D1955)</f>
        <v/>
      </c>
      <c r="J1958" s="35" t="str">
        <f>IF('Student Record'!T1955="","",'Student Record'!T1955)</f>
        <v/>
      </c>
      <c r="K1958" s="35" t="str">
        <f>IF('Student Record'!V1955="","",'Student Record'!V1955)</f>
        <v/>
      </c>
      <c r="L1958" s="40" t="str">
        <f>IF('Student Record'!W1955="","",'Student Record'!W1955)</f>
        <v/>
      </c>
    </row>
    <row r="1959" spans="1:12" ht="20.100000000000001" customHeight="1" x14ac:dyDescent="0.25">
      <c r="A1959" s="39" t="str">
        <f>IF(Table1[[#This Row],[Name of Student]]="","",ROWS($A$1:A1955))</f>
        <v/>
      </c>
      <c r="B1959" s="36" t="str">
        <f>IF('Student Record'!A1956="","",'Student Record'!A1956)&amp;" "&amp;IF('Student Record'!B1956="","",'Student Record'!B1956)</f>
        <v xml:space="preserve"> </v>
      </c>
      <c r="C1959" s="35" t="str">
        <f>IF('Student Record'!C1956="","",'Student Record'!C1956)</f>
        <v/>
      </c>
      <c r="D1959" s="41" t="str">
        <f>IF('Student Record'!K1956="","",'Student Record'!K1956)</f>
        <v/>
      </c>
      <c r="E1959" s="41" t="str">
        <f>IF('Student Record'!E1956="","",'Student Record'!E1956)</f>
        <v/>
      </c>
      <c r="F1959" s="41" t="str">
        <f>IF('Student Record'!G1956="","",'Student Record'!G1956)</f>
        <v/>
      </c>
      <c r="G1959" s="41" t="str">
        <f>IF('Student Record'!H1956="","",'Student Record'!H1956)</f>
        <v/>
      </c>
      <c r="H1959" s="44" t="str">
        <f>IF('Student Record'!J1956="","",'Student Record'!J1956)</f>
        <v/>
      </c>
      <c r="I1959" s="44" t="str">
        <f>IF('Student Record'!D1956="","",'Student Record'!D1956)</f>
        <v/>
      </c>
      <c r="J1959" s="35" t="str">
        <f>IF('Student Record'!T1956="","",'Student Record'!T1956)</f>
        <v/>
      </c>
      <c r="K1959" s="35" t="str">
        <f>IF('Student Record'!V1956="","",'Student Record'!V1956)</f>
        <v/>
      </c>
      <c r="L1959" s="40" t="str">
        <f>IF('Student Record'!W1956="","",'Student Record'!W1956)</f>
        <v/>
      </c>
    </row>
    <row r="1960" spans="1:12" ht="20.100000000000001" customHeight="1" x14ac:dyDescent="0.25">
      <c r="A1960" s="39" t="str">
        <f>IF(Table1[[#This Row],[Name of Student]]="","",ROWS($A$1:A1956))</f>
        <v/>
      </c>
      <c r="B1960" s="36" t="str">
        <f>IF('Student Record'!A1957="","",'Student Record'!A1957)&amp;" "&amp;IF('Student Record'!B1957="","",'Student Record'!B1957)</f>
        <v xml:space="preserve"> </v>
      </c>
      <c r="C1960" s="35" t="str">
        <f>IF('Student Record'!C1957="","",'Student Record'!C1957)</f>
        <v/>
      </c>
      <c r="D1960" s="41" t="str">
        <f>IF('Student Record'!K1957="","",'Student Record'!K1957)</f>
        <v/>
      </c>
      <c r="E1960" s="41" t="str">
        <f>IF('Student Record'!E1957="","",'Student Record'!E1957)</f>
        <v/>
      </c>
      <c r="F1960" s="41" t="str">
        <f>IF('Student Record'!G1957="","",'Student Record'!G1957)</f>
        <v/>
      </c>
      <c r="G1960" s="41" t="str">
        <f>IF('Student Record'!H1957="","",'Student Record'!H1957)</f>
        <v/>
      </c>
      <c r="H1960" s="44" t="str">
        <f>IF('Student Record'!J1957="","",'Student Record'!J1957)</f>
        <v/>
      </c>
      <c r="I1960" s="44" t="str">
        <f>IF('Student Record'!D1957="","",'Student Record'!D1957)</f>
        <v/>
      </c>
      <c r="J1960" s="35" t="str">
        <f>IF('Student Record'!T1957="","",'Student Record'!T1957)</f>
        <v/>
      </c>
      <c r="K1960" s="35" t="str">
        <f>IF('Student Record'!V1957="","",'Student Record'!V1957)</f>
        <v/>
      </c>
      <c r="L1960" s="40" t="str">
        <f>IF('Student Record'!W1957="","",'Student Record'!W1957)</f>
        <v/>
      </c>
    </row>
    <row r="1961" spans="1:12" ht="20.100000000000001" customHeight="1" x14ac:dyDescent="0.25">
      <c r="A1961" s="39" t="str">
        <f>IF(Table1[[#This Row],[Name of Student]]="","",ROWS($A$1:A1957))</f>
        <v/>
      </c>
      <c r="B1961" s="36" t="str">
        <f>IF('Student Record'!A1958="","",'Student Record'!A1958)&amp;" "&amp;IF('Student Record'!B1958="","",'Student Record'!B1958)</f>
        <v xml:space="preserve"> </v>
      </c>
      <c r="C1961" s="35" t="str">
        <f>IF('Student Record'!C1958="","",'Student Record'!C1958)</f>
        <v/>
      </c>
      <c r="D1961" s="41" t="str">
        <f>IF('Student Record'!K1958="","",'Student Record'!K1958)</f>
        <v/>
      </c>
      <c r="E1961" s="41" t="str">
        <f>IF('Student Record'!E1958="","",'Student Record'!E1958)</f>
        <v/>
      </c>
      <c r="F1961" s="41" t="str">
        <f>IF('Student Record'!G1958="","",'Student Record'!G1958)</f>
        <v/>
      </c>
      <c r="G1961" s="41" t="str">
        <f>IF('Student Record'!H1958="","",'Student Record'!H1958)</f>
        <v/>
      </c>
      <c r="H1961" s="44" t="str">
        <f>IF('Student Record'!J1958="","",'Student Record'!J1958)</f>
        <v/>
      </c>
      <c r="I1961" s="44" t="str">
        <f>IF('Student Record'!D1958="","",'Student Record'!D1958)</f>
        <v/>
      </c>
      <c r="J1961" s="35" t="str">
        <f>IF('Student Record'!T1958="","",'Student Record'!T1958)</f>
        <v/>
      </c>
      <c r="K1961" s="35" t="str">
        <f>IF('Student Record'!V1958="","",'Student Record'!V1958)</f>
        <v/>
      </c>
      <c r="L1961" s="40" t="str">
        <f>IF('Student Record'!W1958="","",'Student Record'!W1958)</f>
        <v/>
      </c>
    </row>
    <row r="1962" spans="1:12" ht="20.100000000000001" customHeight="1" x14ac:dyDescent="0.25">
      <c r="A1962" s="39" t="str">
        <f>IF(Table1[[#This Row],[Name of Student]]="","",ROWS($A$1:A1958))</f>
        <v/>
      </c>
      <c r="B1962" s="36" t="str">
        <f>IF('Student Record'!A1959="","",'Student Record'!A1959)&amp;" "&amp;IF('Student Record'!B1959="","",'Student Record'!B1959)</f>
        <v xml:space="preserve"> </v>
      </c>
      <c r="C1962" s="35" t="str">
        <f>IF('Student Record'!C1959="","",'Student Record'!C1959)</f>
        <v/>
      </c>
      <c r="D1962" s="41" t="str">
        <f>IF('Student Record'!K1959="","",'Student Record'!K1959)</f>
        <v/>
      </c>
      <c r="E1962" s="41" t="str">
        <f>IF('Student Record'!E1959="","",'Student Record'!E1959)</f>
        <v/>
      </c>
      <c r="F1962" s="41" t="str">
        <f>IF('Student Record'!G1959="","",'Student Record'!G1959)</f>
        <v/>
      </c>
      <c r="G1962" s="41" t="str">
        <f>IF('Student Record'!H1959="","",'Student Record'!H1959)</f>
        <v/>
      </c>
      <c r="H1962" s="44" t="str">
        <f>IF('Student Record'!J1959="","",'Student Record'!J1959)</f>
        <v/>
      </c>
      <c r="I1962" s="44" t="str">
        <f>IF('Student Record'!D1959="","",'Student Record'!D1959)</f>
        <v/>
      </c>
      <c r="J1962" s="35" t="str">
        <f>IF('Student Record'!T1959="","",'Student Record'!T1959)</f>
        <v/>
      </c>
      <c r="K1962" s="35" t="str">
        <f>IF('Student Record'!V1959="","",'Student Record'!V1959)</f>
        <v/>
      </c>
      <c r="L1962" s="40" t="str">
        <f>IF('Student Record'!W1959="","",'Student Record'!W1959)</f>
        <v/>
      </c>
    </row>
    <row r="1963" spans="1:12" ht="20.100000000000001" customHeight="1" x14ac:dyDescent="0.25">
      <c r="A1963" s="39" t="str">
        <f>IF(Table1[[#This Row],[Name of Student]]="","",ROWS($A$1:A1959))</f>
        <v/>
      </c>
      <c r="B1963" s="36" t="str">
        <f>IF('Student Record'!A1960="","",'Student Record'!A1960)&amp;" "&amp;IF('Student Record'!B1960="","",'Student Record'!B1960)</f>
        <v xml:space="preserve"> </v>
      </c>
      <c r="C1963" s="35" t="str">
        <f>IF('Student Record'!C1960="","",'Student Record'!C1960)</f>
        <v/>
      </c>
      <c r="D1963" s="41" t="str">
        <f>IF('Student Record'!K1960="","",'Student Record'!K1960)</f>
        <v/>
      </c>
      <c r="E1963" s="41" t="str">
        <f>IF('Student Record'!E1960="","",'Student Record'!E1960)</f>
        <v/>
      </c>
      <c r="F1963" s="41" t="str">
        <f>IF('Student Record'!G1960="","",'Student Record'!G1960)</f>
        <v/>
      </c>
      <c r="G1963" s="41" t="str">
        <f>IF('Student Record'!H1960="","",'Student Record'!H1960)</f>
        <v/>
      </c>
      <c r="H1963" s="44" t="str">
        <f>IF('Student Record'!J1960="","",'Student Record'!J1960)</f>
        <v/>
      </c>
      <c r="I1963" s="44" t="str">
        <f>IF('Student Record'!D1960="","",'Student Record'!D1960)</f>
        <v/>
      </c>
      <c r="J1963" s="35" t="str">
        <f>IF('Student Record'!T1960="","",'Student Record'!T1960)</f>
        <v/>
      </c>
      <c r="K1963" s="35" t="str">
        <f>IF('Student Record'!V1960="","",'Student Record'!V1960)</f>
        <v/>
      </c>
      <c r="L1963" s="40" t="str">
        <f>IF('Student Record'!W1960="","",'Student Record'!W1960)</f>
        <v/>
      </c>
    </row>
    <row r="1964" spans="1:12" ht="20.100000000000001" customHeight="1" x14ac:dyDescent="0.25">
      <c r="A1964" s="39" t="str">
        <f>IF(Table1[[#This Row],[Name of Student]]="","",ROWS($A$1:A1960))</f>
        <v/>
      </c>
      <c r="B1964" s="36" t="str">
        <f>IF('Student Record'!A1961="","",'Student Record'!A1961)&amp;" "&amp;IF('Student Record'!B1961="","",'Student Record'!B1961)</f>
        <v xml:space="preserve"> </v>
      </c>
      <c r="C1964" s="35" t="str">
        <f>IF('Student Record'!C1961="","",'Student Record'!C1961)</f>
        <v/>
      </c>
      <c r="D1964" s="41" t="str">
        <f>IF('Student Record'!K1961="","",'Student Record'!K1961)</f>
        <v/>
      </c>
      <c r="E1964" s="41" t="str">
        <f>IF('Student Record'!E1961="","",'Student Record'!E1961)</f>
        <v/>
      </c>
      <c r="F1964" s="41" t="str">
        <f>IF('Student Record'!G1961="","",'Student Record'!G1961)</f>
        <v/>
      </c>
      <c r="G1964" s="41" t="str">
        <f>IF('Student Record'!H1961="","",'Student Record'!H1961)</f>
        <v/>
      </c>
      <c r="H1964" s="44" t="str">
        <f>IF('Student Record'!J1961="","",'Student Record'!J1961)</f>
        <v/>
      </c>
      <c r="I1964" s="44" t="str">
        <f>IF('Student Record'!D1961="","",'Student Record'!D1961)</f>
        <v/>
      </c>
      <c r="J1964" s="35" t="str">
        <f>IF('Student Record'!T1961="","",'Student Record'!T1961)</f>
        <v/>
      </c>
      <c r="K1964" s="35" t="str">
        <f>IF('Student Record'!V1961="","",'Student Record'!V1961)</f>
        <v/>
      </c>
      <c r="L1964" s="40" t="str">
        <f>IF('Student Record'!W1961="","",'Student Record'!W1961)</f>
        <v/>
      </c>
    </row>
    <row r="1965" spans="1:12" ht="20.100000000000001" customHeight="1" x14ac:dyDescent="0.25">
      <c r="A1965" s="39" t="str">
        <f>IF(Table1[[#This Row],[Name of Student]]="","",ROWS($A$1:A1961))</f>
        <v/>
      </c>
      <c r="B1965" s="36" t="str">
        <f>IF('Student Record'!A1962="","",'Student Record'!A1962)&amp;" "&amp;IF('Student Record'!B1962="","",'Student Record'!B1962)</f>
        <v xml:space="preserve"> </v>
      </c>
      <c r="C1965" s="35" t="str">
        <f>IF('Student Record'!C1962="","",'Student Record'!C1962)</f>
        <v/>
      </c>
      <c r="D1965" s="41" t="str">
        <f>IF('Student Record'!K1962="","",'Student Record'!K1962)</f>
        <v/>
      </c>
      <c r="E1965" s="41" t="str">
        <f>IF('Student Record'!E1962="","",'Student Record'!E1962)</f>
        <v/>
      </c>
      <c r="F1965" s="41" t="str">
        <f>IF('Student Record'!G1962="","",'Student Record'!G1962)</f>
        <v/>
      </c>
      <c r="G1965" s="41" t="str">
        <f>IF('Student Record'!H1962="","",'Student Record'!H1962)</f>
        <v/>
      </c>
      <c r="H1965" s="44" t="str">
        <f>IF('Student Record'!J1962="","",'Student Record'!J1962)</f>
        <v/>
      </c>
      <c r="I1965" s="44" t="str">
        <f>IF('Student Record'!D1962="","",'Student Record'!D1962)</f>
        <v/>
      </c>
      <c r="J1965" s="35" t="str">
        <f>IF('Student Record'!T1962="","",'Student Record'!T1962)</f>
        <v/>
      </c>
      <c r="K1965" s="35" t="str">
        <f>IF('Student Record'!V1962="","",'Student Record'!V1962)</f>
        <v/>
      </c>
      <c r="L1965" s="40" t="str">
        <f>IF('Student Record'!W1962="","",'Student Record'!W1962)</f>
        <v/>
      </c>
    </row>
    <row r="1966" spans="1:12" ht="20.100000000000001" customHeight="1" x14ac:dyDescent="0.25">
      <c r="A1966" s="39" t="str">
        <f>IF(Table1[[#This Row],[Name of Student]]="","",ROWS($A$1:A1962))</f>
        <v/>
      </c>
      <c r="B1966" s="36" t="str">
        <f>IF('Student Record'!A1963="","",'Student Record'!A1963)&amp;" "&amp;IF('Student Record'!B1963="","",'Student Record'!B1963)</f>
        <v xml:space="preserve"> </v>
      </c>
      <c r="C1966" s="35" t="str">
        <f>IF('Student Record'!C1963="","",'Student Record'!C1963)</f>
        <v/>
      </c>
      <c r="D1966" s="41" t="str">
        <f>IF('Student Record'!K1963="","",'Student Record'!K1963)</f>
        <v/>
      </c>
      <c r="E1966" s="41" t="str">
        <f>IF('Student Record'!E1963="","",'Student Record'!E1963)</f>
        <v/>
      </c>
      <c r="F1966" s="41" t="str">
        <f>IF('Student Record'!G1963="","",'Student Record'!G1963)</f>
        <v/>
      </c>
      <c r="G1966" s="41" t="str">
        <f>IF('Student Record'!H1963="","",'Student Record'!H1963)</f>
        <v/>
      </c>
      <c r="H1966" s="44" t="str">
        <f>IF('Student Record'!J1963="","",'Student Record'!J1963)</f>
        <v/>
      </c>
      <c r="I1966" s="44" t="str">
        <f>IF('Student Record'!D1963="","",'Student Record'!D1963)</f>
        <v/>
      </c>
      <c r="J1966" s="35" t="str">
        <f>IF('Student Record'!T1963="","",'Student Record'!T1963)</f>
        <v/>
      </c>
      <c r="K1966" s="35" t="str">
        <f>IF('Student Record'!V1963="","",'Student Record'!V1963)</f>
        <v/>
      </c>
      <c r="L1966" s="40" t="str">
        <f>IF('Student Record'!W1963="","",'Student Record'!W1963)</f>
        <v/>
      </c>
    </row>
    <row r="1967" spans="1:12" ht="20.100000000000001" customHeight="1" x14ac:dyDescent="0.25">
      <c r="A1967" s="39" t="str">
        <f>IF(Table1[[#This Row],[Name of Student]]="","",ROWS($A$1:A1963))</f>
        <v/>
      </c>
      <c r="B1967" s="36" t="str">
        <f>IF('Student Record'!A1964="","",'Student Record'!A1964)&amp;" "&amp;IF('Student Record'!B1964="","",'Student Record'!B1964)</f>
        <v xml:space="preserve"> </v>
      </c>
      <c r="C1967" s="35" t="str">
        <f>IF('Student Record'!C1964="","",'Student Record'!C1964)</f>
        <v/>
      </c>
      <c r="D1967" s="41" t="str">
        <f>IF('Student Record'!K1964="","",'Student Record'!K1964)</f>
        <v/>
      </c>
      <c r="E1967" s="41" t="str">
        <f>IF('Student Record'!E1964="","",'Student Record'!E1964)</f>
        <v/>
      </c>
      <c r="F1967" s="41" t="str">
        <f>IF('Student Record'!G1964="","",'Student Record'!G1964)</f>
        <v/>
      </c>
      <c r="G1967" s="41" t="str">
        <f>IF('Student Record'!H1964="","",'Student Record'!H1964)</f>
        <v/>
      </c>
      <c r="H1967" s="44" t="str">
        <f>IF('Student Record'!J1964="","",'Student Record'!J1964)</f>
        <v/>
      </c>
      <c r="I1967" s="44" t="str">
        <f>IF('Student Record'!D1964="","",'Student Record'!D1964)</f>
        <v/>
      </c>
      <c r="J1967" s="35" t="str">
        <f>IF('Student Record'!T1964="","",'Student Record'!T1964)</f>
        <v/>
      </c>
      <c r="K1967" s="35" t="str">
        <f>IF('Student Record'!V1964="","",'Student Record'!V1964)</f>
        <v/>
      </c>
      <c r="L1967" s="40" t="str">
        <f>IF('Student Record'!W1964="","",'Student Record'!W1964)</f>
        <v/>
      </c>
    </row>
    <row r="1968" spans="1:12" ht="20.100000000000001" customHeight="1" x14ac:dyDescent="0.25">
      <c r="A1968" s="39" t="str">
        <f>IF(Table1[[#This Row],[Name of Student]]="","",ROWS($A$1:A1964))</f>
        <v/>
      </c>
      <c r="B1968" s="36" t="str">
        <f>IF('Student Record'!A1965="","",'Student Record'!A1965)&amp;" "&amp;IF('Student Record'!B1965="","",'Student Record'!B1965)</f>
        <v xml:space="preserve"> </v>
      </c>
      <c r="C1968" s="35" t="str">
        <f>IF('Student Record'!C1965="","",'Student Record'!C1965)</f>
        <v/>
      </c>
      <c r="D1968" s="41" t="str">
        <f>IF('Student Record'!K1965="","",'Student Record'!K1965)</f>
        <v/>
      </c>
      <c r="E1968" s="41" t="str">
        <f>IF('Student Record'!E1965="","",'Student Record'!E1965)</f>
        <v/>
      </c>
      <c r="F1968" s="41" t="str">
        <f>IF('Student Record'!G1965="","",'Student Record'!G1965)</f>
        <v/>
      </c>
      <c r="G1968" s="41" t="str">
        <f>IF('Student Record'!H1965="","",'Student Record'!H1965)</f>
        <v/>
      </c>
      <c r="H1968" s="44" t="str">
        <f>IF('Student Record'!J1965="","",'Student Record'!J1965)</f>
        <v/>
      </c>
      <c r="I1968" s="44" t="str">
        <f>IF('Student Record'!D1965="","",'Student Record'!D1965)</f>
        <v/>
      </c>
      <c r="J1968" s="35" t="str">
        <f>IF('Student Record'!T1965="","",'Student Record'!T1965)</f>
        <v/>
      </c>
      <c r="K1968" s="35" t="str">
        <f>IF('Student Record'!V1965="","",'Student Record'!V1965)</f>
        <v/>
      </c>
      <c r="L1968" s="40" t="str">
        <f>IF('Student Record'!W1965="","",'Student Record'!W1965)</f>
        <v/>
      </c>
    </row>
    <row r="1969" spans="1:12" ht="20.100000000000001" customHeight="1" x14ac:dyDescent="0.25">
      <c r="A1969" s="39" t="str">
        <f>IF(Table1[[#This Row],[Name of Student]]="","",ROWS($A$1:A1965))</f>
        <v/>
      </c>
      <c r="B1969" s="36" t="str">
        <f>IF('Student Record'!A1966="","",'Student Record'!A1966)&amp;" "&amp;IF('Student Record'!B1966="","",'Student Record'!B1966)</f>
        <v xml:space="preserve"> </v>
      </c>
      <c r="C1969" s="35" t="str">
        <f>IF('Student Record'!C1966="","",'Student Record'!C1966)</f>
        <v/>
      </c>
      <c r="D1969" s="41" t="str">
        <f>IF('Student Record'!K1966="","",'Student Record'!K1966)</f>
        <v/>
      </c>
      <c r="E1969" s="41" t="str">
        <f>IF('Student Record'!E1966="","",'Student Record'!E1966)</f>
        <v/>
      </c>
      <c r="F1969" s="41" t="str">
        <f>IF('Student Record'!G1966="","",'Student Record'!G1966)</f>
        <v/>
      </c>
      <c r="G1969" s="41" t="str">
        <f>IF('Student Record'!H1966="","",'Student Record'!H1966)</f>
        <v/>
      </c>
      <c r="H1969" s="44" t="str">
        <f>IF('Student Record'!J1966="","",'Student Record'!J1966)</f>
        <v/>
      </c>
      <c r="I1969" s="44" t="str">
        <f>IF('Student Record'!D1966="","",'Student Record'!D1966)</f>
        <v/>
      </c>
      <c r="J1969" s="35" t="str">
        <f>IF('Student Record'!T1966="","",'Student Record'!T1966)</f>
        <v/>
      </c>
      <c r="K1969" s="35" t="str">
        <f>IF('Student Record'!V1966="","",'Student Record'!V1966)</f>
        <v/>
      </c>
      <c r="L1969" s="40" t="str">
        <f>IF('Student Record'!W1966="","",'Student Record'!W1966)</f>
        <v/>
      </c>
    </row>
    <row r="1970" spans="1:12" ht="20.100000000000001" customHeight="1" x14ac:dyDescent="0.25">
      <c r="A1970" s="39" t="str">
        <f>IF(Table1[[#This Row],[Name of Student]]="","",ROWS($A$1:A1966))</f>
        <v/>
      </c>
      <c r="B1970" s="36" t="str">
        <f>IF('Student Record'!A1967="","",'Student Record'!A1967)&amp;" "&amp;IF('Student Record'!B1967="","",'Student Record'!B1967)</f>
        <v xml:space="preserve"> </v>
      </c>
      <c r="C1970" s="35" t="str">
        <f>IF('Student Record'!C1967="","",'Student Record'!C1967)</f>
        <v/>
      </c>
      <c r="D1970" s="41" t="str">
        <f>IF('Student Record'!K1967="","",'Student Record'!K1967)</f>
        <v/>
      </c>
      <c r="E1970" s="41" t="str">
        <f>IF('Student Record'!E1967="","",'Student Record'!E1967)</f>
        <v/>
      </c>
      <c r="F1970" s="41" t="str">
        <f>IF('Student Record'!G1967="","",'Student Record'!G1967)</f>
        <v/>
      </c>
      <c r="G1970" s="41" t="str">
        <f>IF('Student Record'!H1967="","",'Student Record'!H1967)</f>
        <v/>
      </c>
      <c r="H1970" s="44" t="str">
        <f>IF('Student Record'!J1967="","",'Student Record'!J1967)</f>
        <v/>
      </c>
      <c r="I1970" s="44" t="str">
        <f>IF('Student Record'!D1967="","",'Student Record'!D1967)</f>
        <v/>
      </c>
      <c r="J1970" s="35" t="str">
        <f>IF('Student Record'!T1967="","",'Student Record'!T1967)</f>
        <v/>
      </c>
      <c r="K1970" s="35" t="str">
        <f>IF('Student Record'!V1967="","",'Student Record'!V1967)</f>
        <v/>
      </c>
      <c r="L1970" s="40" t="str">
        <f>IF('Student Record'!W1967="","",'Student Record'!W1967)</f>
        <v/>
      </c>
    </row>
    <row r="1971" spans="1:12" ht="20.100000000000001" customHeight="1" x14ac:dyDescent="0.25">
      <c r="A1971" s="39" t="str">
        <f>IF(Table1[[#This Row],[Name of Student]]="","",ROWS($A$1:A1967))</f>
        <v/>
      </c>
      <c r="B1971" s="36" t="str">
        <f>IF('Student Record'!A1968="","",'Student Record'!A1968)&amp;" "&amp;IF('Student Record'!B1968="","",'Student Record'!B1968)</f>
        <v xml:space="preserve"> </v>
      </c>
      <c r="C1971" s="35" t="str">
        <f>IF('Student Record'!C1968="","",'Student Record'!C1968)</f>
        <v/>
      </c>
      <c r="D1971" s="41" t="str">
        <f>IF('Student Record'!K1968="","",'Student Record'!K1968)</f>
        <v/>
      </c>
      <c r="E1971" s="41" t="str">
        <f>IF('Student Record'!E1968="","",'Student Record'!E1968)</f>
        <v/>
      </c>
      <c r="F1971" s="41" t="str">
        <f>IF('Student Record'!G1968="","",'Student Record'!G1968)</f>
        <v/>
      </c>
      <c r="G1971" s="41" t="str">
        <f>IF('Student Record'!H1968="","",'Student Record'!H1968)</f>
        <v/>
      </c>
      <c r="H1971" s="44" t="str">
        <f>IF('Student Record'!J1968="","",'Student Record'!J1968)</f>
        <v/>
      </c>
      <c r="I1971" s="44" t="str">
        <f>IF('Student Record'!D1968="","",'Student Record'!D1968)</f>
        <v/>
      </c>
      <c r="J1971" s="35" t="str">
        <f>IF('Student Record'!T1968="","",'Student Record'!T1968)</f>
        <v/>
      </c>
      <c r="K1971" s="35" t="str">
        <f>IF('Student Record'!V1968="","",'Student Record'!V1968)</f>
        <v/>
      </c>
      <c r="L1971" s="40" t="str">
        <f>IF('Student Record'!W1968="","",'Student Record'!W1968)</f>
        <v/>
      </c>
    </row>
    <row r="1972" spans="1:12" ht="20.100000000000001" customHeight="1" x14ac:dyDescent="0.25">
      <c r="A1972" s="39" t="str">
        <f>IF(Table1[[#This Row],[Name of Student]]="","",ROWS($A$1:A1968))</f>
        <v/>
      </c>
      <c r="B1972" s="36" t="str">
        <f>IF('Student Record'!A1969="","",'Student Record'!A1969)&amp;" "&amp;IF('Student Record'!B1969="","",'Student Record'!B1969)</f>
        <v xml:space="preserve"> </v>
      </c>
      <c r="C1972" s="35" t="str">
        <f>IF('Student Record'!C1969="","",'Student Record'!C1969)</f>
        <v/>
      </c>
      <c r="D1972" s="41" t="str">
        <f>IF('Student Record'!K1969="","",'Student Record'!K1969)</f>
        <v/>
      </c>
      <c r="E1972" s="41" t="str">
        <f>IF('Student Record'!E1969="","",'Student Record'!E1969)</f>
        <v/>
      </c>
      <c r="F1972" s="41" t="str">
        <f>IF('Student Record'!G1969="","",'Student Record'!G1969)</f>
        <v/>
      </c>
      <c r="G1972" s="41" t="str">
        <f>IF('Student Record'!H1969="","",'Student Record'!H1969)</f>
        <v/>
      </c>
      <c r="H1972" s="44" t="str">
        <f>IF('Student Record'!J1969="","",'Student Record'!J1969)</f>
        <v/>
      </c>
      <c r="I1972" s="44" t="str">
        <f>IF('Student Record'!D1969="","",'Student Record'!D1969)</f>
        <v/>
      </c>
      <c r="J1972" s="35" t="str">
        <f>IF('Student Record'!T1969="","",'Student Record'!T1969)</f>
        <v/>
      </c>
      <c r="K1972" s="35" t="str">
        <f>IF('Student Record'!V1969="","",'Student Record'!V1969)</f>
        <v/>
      </c>
      <c r="L1972" s="40" t="str">
        <f>IF('Student Record'!W1969="","",'Student Record'!W1969)</f>
        <v/>
      </c>
    </row>
    <row r="1973" spans="1:12" ht="20.100000000000001" customHeight="1" x14ac:dyDescent="0.25">
      <c r="A1973" s="39" t="str">
        <f>IF(Table1[[#This Row],[Name of Student]]="","",ROWS($A$1:A1969))</f>
        <v/>
      </c>
      <c r="B1973" s="36" t="str">
        <f>IF('Student Record'!A1970="","",'Student Record'!A1970)&amp;" "&amp;IF('Student Record'!B1970="","",'Student Record'!B1970)</f>
        <v xml:space="preserve"> </v>
      </c>
      <c r="C1973" s="35" t="str">
        <f>IF('Student Record'!C1970="","",'Student Record'!C1970)</f>
        <v/>
      </c>
      <c r="D1973" s="41" t="str">
        <f>IF('Student Record'!K1970="","",'Student Record'!K1970)</f>
        <v/>
      </c>
      <c r="E1973" s="41" t="str">
        <f>IF('Student Record'!E1970="","",'Student Record'!E1970)</f>
        <v/>
      </c>
      <c r="F1973" s="41" t="str">
        <f>IF('Student Record'!G1970="","",'Student Record'!G1970)</f>
        <v/>
      </c>
      <c r="G1973" s="41" t="str">
        <f>IF('Student Record'!H1970="","",'Student Record'!H1970)</f>
        <v/>
      </c>
      <c r="H1973" s="44" t="str">
        <f>IF('Student Record'!J1970="","",'Student Record'!J1970)</f>
        <v/>
      </c>
      <c r="I1973" s="44" t="str">
        <f>IF('Student Record'!D1970="","",'Student Record'!D1970)</f>
        <v/>
      </c>
      <c r="J1973" s="35" t="str">
        <f>IF('Student Record'!T1970="","",'Student Record'!T1970)</f>
        <v/>
      </c>
      <c r="K1973" s="35" t="str">
        <f>IF('Student Record'!V1970="","",'Student Record'!V1970)</f>
        <v/>
      </c>
      <c r="L1973" s="40" t="str">
        <f>IF('Student Record'!W1970="","",'Student Record'!W1970)</f>
        <v/>
      </c>
    </row>
    <row r="1974" spans="1:12" ht="20.100000000000001" customHeight="1" x14ac:dyDescent="0.25">
      <c r="A1974" s="39" t="str">
        <f>IF(Table1[[#This Row],[Name of Student]]="","",ROWS($A$1:A1970))</f>
        <v/>
      </c>
      <c r="B1974" s="36" t="str">
        <f>IF('Student Record'!A1971="","",'Student Record'!A1971)&amp;" "&amp;IF('Student Record'!B1971="","",'Student Record'!B1971)</f>
        <v xml:space="preserve"> </v>
      </c>
      <c r="C1974" s="35" t="str">
        <f>IF('Student Record'!C1971="","",'Student Record'!C1971)</f>
        <v/>
      </c>
      <c r="D1974" s="41" t="str">
        <f>IF('Student Record'!K1971="","",'Student Record'!K1971)</f>
        <v/>
      </c>
      <c r="E1974" s="41" t="str">
        <f>IF('Student Record'!E1971="","",'Student Record'!E1971)</f>
        <v/>
      </c>
      <c r="F1974" s="41" t="str">
        <f>IF('Student Record'!G1971="","",'Student Record'!G1971)</f>
        <v/>
      </c>
      <c r="G1974" s="41" t="str">
        <f>IF('Student Record'!H1971="","",'Student Record'!H1971)</f>
        <v/>
      </c>
      <c r="H1974" s="44" t="str">
        <f>IF('Student Record'!J1971="","",'Student Record'!J1971)</f>
        <v/>
      </c>
      <c r="I1974" s="44" t="str">
        <f>IF('Student Record'!D1971="","",'Student Record'!D1971)</f>
        <v/>
      </c>
      <c r="J1974" s="35" t="str">
        <f>IF('Student Record'!T1971="","",'Student Record'!T1971)</f>
        <v/>
      </c>
      <c r="K1974" s="35" t="str">
        <f>IF('Student Record'!V1971="","",'Student Record'!V1971)</f>
        <v/>
      </c>
      <c r="L1974" s="40" t="str">
        <f>IF('Student Record'!W1971="","",'Student Record'!W1971)</f>
        <v/>
      </c>
    </row>
    <row r="1975" spans="1:12" ht="20.100000000000001" customHeight="1" x14ac:dyDescent="0.25">
      <c r="A1975" s="39" t="str">
        <f>IF(Table1[[#This Row],[Name of Student]]="","",ROWS($A$1:A1971))</f>
        <v/>
      </c>
      <c r="B1975" s="36" t="str">
        <f>IF('Student Record'!A1972="","",'Student Record'!A1972)&amp;" "&amp;IF('Student Record'!B1972="","",'Student Record'!B1972)</f>
        <v xml:space="preserve"> </v>
      </c>
      <c r="C1975" s="35" t="str">
        <f>IF('Student Record'!C1972="","",'Student Record'!C1972)</f>
        <v/>
      </c>
      <c r="D1975" s="41" t="str">
        <f>IF('Student Record'!K1972="","",'Student Record'!K1972)</f>
        <v/>
      </c>
      <c r="E1975" s="41" t="str">
        <f>IF('Student Record'!E1972="","",'Student Record'!E1972)</f>
        <v/>
      </c>
      <c r="F1975" s="41" t="str">
        <f>IF('Student Record'!G1972="","",'Student Record'!G1972)</f>
        <v/>
      </c>
      <c r="G1975" s="41" t="str">
        <f>IF('Student Record'!H1972="","",'Student Record'!H1972)</f>
        <v/>
      </c>
      <c r="H1975" s="44" t="str">
        <f>IF('Student Record'!J1972="","",'Student Record'!J1972)</f>
        <v/>
      </c>
      <c r="I1975" s="44" t="str">
        <f>IF('Student Record'!D1972="","",'Student Record'!D1972)</f>
        <v/>
      </c>
      <c r="J1975" s="35" t="str">
        <f>IF('Student Record'!T1972="","",'Student Record'!T1972)</f>
        <v/>
      </c>
      <c r="K1975" s="35" t="str">
        <f>IF('Student Record'!V1972="","",'Student Record'!V1972)</f>
        <v/>
      </c>
      <c r="L1975" s="40" t="str">
        <f>IF('Student Record'!W1972="","",'Student Record'!W1972)</f>
        <v/>
      </c>
    </row>
    <row r="1976" spans="1:12" ht="20.100000000000001" customHeight="1" x14ac:dyDescent="0.25">
      <c r="A1976" s="39" t="str">
        <f>IF(Table1[[#This Row],[Name of Student]]="","",ROWS($A$1:A1972))</f>
        <v/>
      </c>
      <c r="B1976" s="36" t="str">
        <f>IF('Student Record'!A1973="","",'Student Record'!A1973)&amp;" "&amp;IF('Student Record'!B1973="","",'Student Record'!B1973)</f>
        <v xml:space="preserve"> </v>
      </c>
      <c r="C1976" s="35" t="str">
        <f>IF('Student Record'!C1973="","",'Student Record'!C1973)</f>
        <v/>
      </c>
      <c r="D1976" s="41" t="str">
        <f>IF('Student Record'!K1973="","",'Student Record'!K1973)</f>
        <v/>
      </c>
      <c r="E1976" s="41" t="str">
        <f>IF('Student Record'!E1973="","",'Student Record'!E1973)</f>
        <v/>
      </c>
      <c r="F1976" s="41" t="str">
        <f>IF('Student Record'!G1973="","",'Student Record'!G1973)</f>
        <v/>
      </c>
      <c r="G1976" s="41" t="str">
        <f>IF('Student Record'!H1973="","",'Student Record'!H1973)</f>
        <v/>
      </c>
      <c r="H1976" s="44" t="str">
        <f>IF('Student Record'!J1973="","",'Student Record'!J1973)</f>
        <v/>
      </c>
      <c r="I1976" s="44" t="str">
        <f>IF('Student Record'!D1973="","",'Student Record'!D1973)</f>
        <v/>
      </c>
      <c r="J1976" s="35" t="str">
        <f>IF('Student Record'!T1973="","",'Student Record'!T1973)</f>
        <v/>
      </c>
      <c r="K1976" s="35" t="str">
        <f>IF('Student Record'!V1973="","",'Student Record'!V1973)</f>
        <v/>
      </c>
      <c r="L1976" s="40" t="str">
        <f>IF('Student Record'!W1973="","",'Student Record'!W1973)</f>
        <v/>
      </c>
    </row>
    <row r="1977" spans="1:12" ht="20.100000000000001" customHeight="1" x14ac:dyDescent="0.25">
      <c r="A1977" s="39" t="str">
        <f>IF(Table1[[#This Row],[Name of Student]]="","",ROWS($A$1:A1973))</f>
        <v/>
      </c>
      <c r="B1977" s="36" t="str">
        <f>IF('Student Record'!A1974="","",'Student Record'!A1974)&amp;" "&amp;IF('Student Record'!B1974="","",'Student Record'!B1974)</f>
        <v xml:space="preserve"> </v>
      </c>
      <c r="C1977" s="35" t="str">
        <f>IF('Student Record'!C1974="","",'Student Record'!C1974)</f>
        <v/>
      </c>
      <c r="D1977" s="41" t="str">
        <f>IF('Student Record'!K1974="","",'Student Record'!K1974)</f>
        <v/>
      </c>
      <c r="E1977" s="41" t="str">
        <f>IF('Student Record'!E1974="","",'Student Record'!E1974)</f>
        <v/>
      </c>
      <c r="F1977" s="41" t="str">
        <f>IF('Student Record'!G1974="","",'Student Record'!G1974)</f>
        <v/>
      </c>
      <c r="G1977" s="41" t="str">
        <f>IF('Student Record'!H1974="","",'Student Record'!H1974)</f>
        <v/>
      </c>
      <c r="H1977" s="44" t="str">
        <f>IF('Student Record'!J1974="","",'Student Record'!J1974)</f>
        <v/>
      </c>
      <c r="I1977" s="44" t="str">
        <f>IF('Student Record'!D1974="","",'Student Record'!D1974)</f>
        <v/>
      </c>
      <c r="J1977" s="35" t="str">
        <f>IF('Student Record'!T1974="","",'Student Record'!T1974)</f>
        <v/>
      </c>
      <c r="K1977" s="35" t="str">
        <f>IF('Student Record'!V1974="","",'Student Record'!V1974)</f>
        <v/>
      </c>
      <c r="L1977" s="40" t="str">
        <f>IF('Student Record'!W1974="","",'Student Record'!W1974)</f>
        <v/>
      </c>
    </row>
    <row r="1978" spans="1:12" ht="20.100000000000001" customHeight="1" x14ac:dyDescent="0.25">
      <c r="A1978" s="39" t="str">
        <f>IF(Table1[[#This Row],[Name of Student]]="","",ROWS($A$1:A1974))</f>
        <v/>
      </c>
      <c r="B1978" s="36" t="str">
        <f>IF('Student Record'!A1975="","",'Student Record'!A1975)&amp;" "&amp;IF('Student Record'!B1975="","",'Student Record'!B1975)</f>
        <v xml:space="preserve"> </v>
      </c>
      <c r="C1978" s="35" t="str">
        <f>IF('Student Record'!C1975="","",'Student Record'!C1975)</f>
        <v/>
      </c>
      <c r="D1978" s="41" t="str">
        <f>IF('Student Record'!K1975="","",'Student Record'!K1975)</f>
        <v/>
      </c>
      <c r="E1978" s="41" t="str">
        <f>IF('Student Record'!E1975="","",'Student Record'!E1975)</f>
        <v/>
      </c>
      <c r="F1978" s="41" t="str">
        <f>IF('Student Record'!G1975="","",'Student Record'!G1975)</f>
        <v/>
      </c>
      <c r="G1978" s="41" t="str">
        <f>IF('Student Record'!H1975="","",'Student Record'!H1975)</f>
        <v/>
      </c>
      <c r="H1978" s="44" t="str">
        <f>IF('Student Record'!J1975="","",'Student Record'!J1975)</f>
        <v/>
      </c>
      <c r="I1978" s="44" t="str">
        <f>IF('Student Record'!D1975="","",'Student Record'!D1975)</f>
        <v/>
      </c>
      <c r="J1978" s="35" t="str">
        <f>IF('Student Record'!T1975="","",'Student Record'!T1975)</f>
        <v/>
      </c>
      <c r="K1978" s="35" t="str">
        <f>IF('Student Record'!V1975="","",'Student Record'!V1975)</f>
        <v/>
      </c>
      <c r="L1978" s="40" t="str">
        <f>IF('Student Record'!W1975="","",'Student Record'!W1975)</f>
        <v/>
      </c>
    </row>
    <row r="1979" spans="1:12" ht="20.100000000000001" customHeight="1" x14ac:dyDescent="0.25">
      <c r="A1979" s="39" t="str">
        <f>IF(Table1[[#This Row],[Name of Student]]="","",ROWS($A$1:A1975))</f>
        <v/>
      </c>
      <c r="B1979" s="36" t="str">
        <f>IF('Student Record'!A1976="","",'Student Record'!A1976)&amp;" "&amp;IF('Student Record'!B1976="","",'Student Record'!B1976)</f>
        <v xml:space="preserve"> </v>
      </c>
      <c r="C1979" s="35" t="str">
        <f>IF('Student Record'!C1976="","",'Student Record'!C1976)</f>
        <v/>
      </c>
      <c r="D1979" s="41" t="str">
        <f>IF('Student Record'!K1976="","",'Student Record'!K1976)</f>
        <v/>
      </c>
      <c r="E1979" s="41" t="str">
        <f>IF('Student Record'!E1976="","",'Student Record'!E1976)</f>
        <v/>
      </c>
      <c r="F1979" s="41" t="str">
        <f>IF('Student Record'!G1976="","",'Student Record'!G1976)</f>
        <v/>
      </c>
      <c r="G1979" s="41" t="str">
        <f>IF('Student Record'!H1976="","",'Student Record'!H1976)</f>
        <v/>
      </c>
      <c r="H1979" s="44" t="str">
        <f>IF('Student Record'!J1976="","",'Student Record'!J1976)</f>
        <v/>
      </c>
      <c r="I1979" s="44" t="str">
        <f>IF('Student Record'!D1976="","",'Student Record'!D1976)</f>
        <v/>
      </c>
      <c r="J1979" s="35" t="str">
        <f>IF('Student Record'!T1976="","",'Student Record'!T1976)</f>
        <v/>
      </c>
      <c r="K1979" s="35" t="str">
        <f>IF('Student Record'!V1976="","",'Student Record'!V1976)</f>
        <v/>
      </c>
      <c r="L1979" s="40" t="str">
        <f>IF('Student Record'!W1976="","",'Student Record'!W1976)</f>
        <v/>
      </c>
    </row>
    <row r="1980" spans="1:12" ht="20.100000000000001" customHeight="1" x14ac:dyDescent="0.25">
      <c r="A1980" s="39" t="str">
        <f>IF(Table1[[#This Row],[Name of Student]]="","",ROWS($A$1:A1976))</f>
        <v/>
      </c>
      <c r="B1980" s="36" t="str">
        <f>IF('Student Record'!A1977="","",'Student Record'!A1977)&amp;" "&amp;IF('Student Record'!B1977="","",'Student Record'!B1977)</f>
        <v xml:space="preserve"> </v>
      </c>
      <c r="C1980" s="35" t="str">
        <f>IF('Student Record'!C1977="","",'Student Record'!C1977)</f>
        <v/>
      </c>
      <c r="D1980" s="41" t="str">
        <f>IF('Student Record'!K1977="","",'Student Record'!K1977)</f>
        <v/>
      </c>
      <c r="E1980" s="41" t="str">
        <f>IF('Student Record'!E1977="","",'Student Record'!E1977)</f>
        <v/>
      </c>
      <c r="F1980" s="41" t="str">
        <f>IF('Student Record'!G1977="","",'Student Record'!G1977)</f>
        <v/>
      </c>
      <c r="G1980" s="41" t="str">
        <f>IF('Student Record'!H1977="","",'Student Record'!H1977)</f>
        <v/>
      </c>
      <c r="H1980" s="44" t="str">
        <f>IF('Student Record'!J1977="","",'Student Record'!J1977)</f>
        <v/>
      </c>
      <c r="I1980" s="44" t="str">
        <f>IF('Student Record'!D1977="","",'Student Record'!D1977)</f>
        <v/>
      </c>
      <c r="J1980" s="35" t="str">
        <f>IF('Student Record'!T1977="","",'Student Record'!T1977)</f>
        <v/>
      </c>
      <c r="K1980" s="35" t="str">
        <f>IF('Student Record'!V1977="","",'Student Record'!V1977)</f>
        <v/>
      </c>
      <c r="L1980" s="40" t="str">
        <f>IF('Student Record'!W1977="","",'Student Record'!W1977)</f>
        <v/>
      </c>
    </row>
    <row r="1981" spans="1:12" ht="20.100000000000001" customHeight="1" x14ac:dyDescent="0.25">
      <c r="A1981" s="39" t="str">
        <f>IF(Table1[[#This Row],[Name of Student]]="","",ROWS($A$1:A1977))</f>
        <v/>
      </c>
      <c r="B1981" s="36" t="str">
        <f>IF('Student Record'!A1978="","",'Student Record'!A1978)&amp;" "&amp;IF('Student Record'!B1978="","",'Student Record'!B1978)</f>
        <v xml:space="preserve"> </v>
      </c>
      <c r="C1981" s="35" t="str">
        <f>IF('Student Record'!C1978="","",'Student Record'!C1978)</f>
        <v/>
      </c>
      <c r="D1981" s="41" t="str">
        <f>IF('Student Record'!K1978="","",'Student Record'!K1978)</f>
        <v/>
      </c>
      <c r="E1981" s="41" t="str">
        <f>IF('Student Record'!E1978="","",'Student Record'!E1978)</f>
        <v/>
      </c>
      <c r="F1981" s="41" t="str">
        <f>IF('Student Record'!G1978="","",'Student Record'!G1978)</f>
        <v/>
      </c>
      <c r="G1981" s="41" t="str">
        <f>IF('Student Record'!H1978="","",'Student Record'!H1978)</f>
        <v/>
      </c>
      <c r="H1981" s="44" t="str">
        <f>IF('Student Record'!J1978="","",'Student Record'!J1978)</f>
        <v/>
      </c>
      <c r="I1981" s="44" t="str">
        <f>IF('Student Record'!D1978="","",'Student Record'!D1978)</f>
        <v/>
      </c>
      <c r="J1981" s="35" t="str">
        <f>IF('Student Record'!T1978="","",'Student Record'!T1978)</f>
        <v/>
      </c>
      <c r="K1981" s="35" t="str">
        <f>IF('Student Record'!V1978="","",'Student Record'!V1978)</f>
        <v/>
      </c>
      <c r="L1981" s="40" t="str">
        <f>IF('Student Record'!W1978="","",'Student Record'!W1978)</f>
        <v/>
      </c>
    </row>
    <row r="1982" spans="1:12" ht="20.100000000000001" customHeight="1" x14ac:dyDescent="0.25">
      <c r="A1982" s="39" t="str">
        <f>IF(Table1[[#This Row],[Name of Student]]="","",ROWS($A$1:A1978))</f>
        <v/>
      </c>
      <c r="B1982" s="36" t="str">
        <f>IF('Student Record'!A1979="","",'Student Record'!A1979)&amp;" "&amp;IF('Student Record'!B1979="","",'Student Record'!B1979)</f>
        <v xml:space="preserve"> </v>
      </c>
      <c r="C1982" s="35" t="str">
        <f>IF('Student Record'!C1979="","",'Student Record'!C1979)</f>
        <v/>
      </c>
      <c r="D1982" s="41" t="str">
        <f>IF('Student Record'!K1979="","",'Student Record'!K1979)</f>
        <v/>
      </c>
      <c r="E1982" s="41" t="str">
        <f>IF('Student Record'!E1979="","",'Student Record'!E1979)</f>
        <v/>
      </c>
      <c r="F1982" s="41" t="str">
        <f>IF('Student Record'!G1979="","",'Student Record'!G1979)</f>
        <v/>
      </c>
      <c r="G1982" s="41" t="str">
        <f>IF('Student Record'!H1979="","",'Student Record'!H1979)</f>
        <v/>
      </c>
      <c r="H1982" s="44" t="str">
        <f>IF('Student Record'!J1979="","",'Student Record'!J1979)</f>
        <v/>
      </c>
      <c r="I1982" s="44" t="str">
        <f>IF('Student Record'!D1979="","",'Student Record'!D1979)</f>
        <v/>
      </c>
      <c r="J1982" s="35" t="str">
        <f>IF('Student Record'!T1979="","",'Student Record'!T1979)</f>
        <v/>
      </c>
      <c r="K1982" s="35" t="str">
        <f>IF('Student Record'!V1979="","",'Student Record'!V1979)</f>
        <v/>
      </c>
      <c r="L1982" s="40" t="str">
        <f>IF('Student Record'!W1979="","",'Student Record'!W1979)</f>
        <v/>
      </c>
    </row>
    <row r="1983" spans="1:12" ht="20.100000000000001" customHeight="1" x14ac:dyDescent="0.25">
      <c r="A1983" s="39" t="str">
        <f>IF(Table1[[#This Row],[Name of Student]]="","",ROWS($A$1:A1979))</f>
        <v/>
      </c>
      <c r="B1983" s="36" t="str">
        <f>IF('Student Record'!A1980="","",'Student Record'!A1980)&amp;" "&amp;IF('Student Record'!B1980="","",'Student Record'!B1980)</f>
        <v xml:space="preserve"> </v>
      </c>
      <c r="C1983" s="35" t="str">
        <f>IF('Student Record'!C1980="","",'Student Record'!C1980)</f>
        <v/>
      </c>
      <c r="D1983" s="41" t="str">
        <f>IF('Student Record'!K1980="","",'Student Record'!K1980)</f>
        <v/>
      </c>
      <c r="E1983" s="41" t="str">
        <f>IF('Student Record'!E1980="","",'Student Record'!E1980)</f>
        <v/>
      </c>
      <c r="F1983" s="41" t="str">
        <f>IF('Student Record'!G1980="","",'Student Record'!G1980)</f>
        <v/>
      </c>
      <c r="G1983" s="41" t="str">
        <f>IF('Student Record'!H1980="","",'Student Record'!H1980)</f>
        <v/>
      </c>
      <c r="H1983" s="44" t="str">
        <f>IF('Student Record'!J1980="","",'Student Record'!J1980)</f>
        <v/>
      </c>
      <c r="I1983" s="44" t="str">
        <f>IF('Student Record'!D1980="","",'Student Record'!D1980)</f>
        <v/>
      </c>
      <c r="J1983" s="35" t="str">
        <f>IF('Student Record'!T1980="","",'Student Record'!T1980)</f>
        <v/>
      </c>
      <c r="K1983" s="35" t="str">
        <f>IF('Student Record'!V1980="","",'Student Record'!V1980)</f>
        <v/>
      </c>
      <c r="L1983" s="40" t="str">
        <f>IF('Student Record'!W1980="","",'Student Record'!W1980)</f>
        <v/>
      </c>
    </row>
    <row r="1984" spans="1:12" ht="20.100000000000001" customHeight="1" x14ac:dyDescent="0.25">
      <c r="A1984" s="39" t="str">
        <f>IF(Table1[[#This Row],[Name of Student]]="","",ROWS($A$1:A1980))</f>
        <v/>
      </c>
      <c r="B1984" s="36" t="str">
        <f>IF('Student Record'!A1981="","",'Student Record'!A1981)&amp;" "&amp;IF('Student Record'!B1981="","",'Student Record'!B1981)</f>
        <v xml:space="preserve"> </v>
      </c>
      <c r="C1984" s="35" t="str">
        <f>IF('Student Record'!C1981="","",'Student Record'!C1981)</f>
        <v/>
      </c>
      <c r="D1984" s="41" t="str">
        <f>IF('Student Record'!K1981="","",'Student Record'!K1981)</f>
        <v/>
      </c>
      <c r="E1984" s="41" t="str">
        <f>IF('Student Record'!E1981="","",'Student Record'!E1981)</f>
        <v/>
      </c>
      <c r="F1984" s="41" t="str">
        <f>IF('Student Record'!G1981="","",'Student Record'!G1981)</f>
        <v/>
      </c>
      <c r="G1984" s="41" t="str">
        <f>IF('Student Record'!H1981="","",'Student Record'!H1981)</f>
        <v/>
      </c>
      <c r="H1984" s="44" t="str">
        <f>IF('Student Record'!J1981="","",'Student Record'!J1981)</f>
        <v/>
      </c>
      <c r="I1984" s="44" t="str">
        <f>IF('Student Record'!D1981="","",'Student Record'!D1981)</f>
        <v/>
      </c>
      <c r="J1984" s="35" t="str">
        <f>IF('Student Record'!T1981="","",'Student Record'!T1981)</f>
        <v/>
      </c>
      <c r="K1984" s="35" t="str">
        <f>IF('Student Record'!V1981="","",'Student Record'!V1981)</f>
        <v/>
      </c>
      <c r="L1984" s="40" t="str">
        <f>IF('Student Record'!W1981="","",'Student Record'!W1981)</f>
        <v/>
      </c>
    </row>
    <row r="1985" spans="1:12" ht="20.100000000000001" customHeight="1" x14ac:dyDescent="0.25">
      <c r="A1985" s="39" t="str">
        <f>IF(Table1[[#This Row],[Name of Student]]="","",ROWS($A$1:A1981))</f>
        <v/>
      </c>
      <c r="B1985" s="36" t="str">
        <f>IF('Student Record'!A1982="","",'Student Record'!A1982)&amp;" "&amp;IF('Student Record'!B1982="","",'Student Record'!B1982)</f>
        <v xml:space="preserve"> </v>
      </c>
      <c r="C1985" s="35" t="str">
        <f>IF('Student Record'!C1982="","",'Student Record'!C1982)</f>
        <v/>
      </c>
      <c r="D1985" s="41" t="str">
        <f>IF('Student Record'!K1982="","",'Student Record'!K1982)</f>
        <v/>
      </c>
      <c r="E1985" s="41" t="str">
        <f>IF('Student Record'!E1982="","",'Student Record'!E1982)</f>
        <v/>
      </c>
      <c r="F1985" s="41" t="str">
        <f>IF('Student Record'!G1982="","",'Student Record'!G1982)</f>
        <v/>
      </c>
      <c r="G1985" s="41" t="str">
        <f>IF('Student Record'!H1982="","",'Student Record'!H1982)</f>
        <v/>
      </c>
      <c r="H1985" s="44" t="str">
        <f>IF('Student Record'!J1982="","",'Student Record'!J1982)</f>
        <v/>
      </c>
      <c r="I1985" s="44" t="str">
        <f>IF('Student Record'!D1982="","",'Student Record'!D1982)</f>
        <v/>
      </c>
      <c r="J1985" s="35" t="str">
        <f>IF('Student Record'!T1982="","",'Student Record'!T1982)</f>
        <v/>
      </c>
      <c r="K1985" s="35" t="str">
        <f>IF('Student Record'!V1982="","",'Student Record'!V1982)</f>
        <v/>
      </c>
      <c r="L1985" s="40" t="str">
        <f>IF('Student Record'!W1982="","",'Student Record'!W1982)</f>
        <v/>
      </c>
    </row>
    <row r="1986" spans="1:12" ht="20.100000000000001" customHeight="1" x14ac:dyDescent="0.25">
      <c r="A1986" s="39" t="str">
        <f>IF(Table1[[#This Row],[Name of Student]]="","",ROWS($A$1:A1982))</f>
        <v/>
      </c>
      <c r="B1986" s="36" t="str">
        <f>IF('Student Record'!A1983="","",'Student Record'!A1983)&amp;" "&amp;IF('Student Record'!B1983="","",'Student Record'!B1983)</f>
        <v xml:space="preserve"> </v>
      </c>
      <c r="C1986" s="35" t="str">
        <f>IF('Student Record'!C1983="","",'Student Record'!C1983)</f>
        <v/>
      </c>
      <c r="D1986" s="41" t="str">
        <f>IF('Student Record'!K1983="","",'Student Record'!K1983)</f>
        <v/>
      </c>
      <c r="E1986" s="41" t="str">
        <f>IF('Student Record'!E1983="","",'Student Record'!E1983)</f>
        <v/>
      </c>
      <c r="F1986" s="41" t="str">
        <f>IF('Student Record'!G1983="","",'Student Record'!G1983)</f>
        <v/>
      </c>
      <c r="G1986" s="41" t="str">
        <f>IF('Student Record'!H1983="","",'Student Record'!H1983)</f>
        <v/>
      </c>
      <c r="H1986" s="44" t="str">
        <f>IF('Student Record'!J1983="","",'Student Record'!J1983)</f>
        <v/>
      </c>
      <c r="I1986" s="44" t="str">
        <f>IF('Student Record'!D1983="","",'Student Record'!D1983)</f>
        <v/>
      </c>
      <c r="J1986" s="35" t="str">
        <f>IF('Student Record'!T1983="","",'Student Record'!T1983)</f>
        <v/>
      </c>
      <c r="K1986" s="35" t="str">
        <f>IF('Student Record'!V1983="","",'Student Record'!V1983)</f>
        <v/>
      </c>
      <c r="L1986" s="40" t="str">
        <f>IF('Student Record'!W1983="","",'Student Record'!W1983)</f>
        <v/>
      </c>
    </row>
    <row r="1987" spans="1:12" ht="20.100000000000001" customHeight="1" x14ac:dyDescent="0.25">
      <c r="A1987" s="39" t="str">
        <f>IF(Table1[[#This Row],[Name of Student]]="","",ROWS($A$1:A1983))</f>
        <v/>
      </c>
      <c r="B1987" s="36" t="str">
        <f>IF('Student Record'!A1984="","",'Student Record'!A1984)&amp;" "&amp;IF('Student Record'!B1984="","",'Student Record'!B1984)</f>
        <v xml:space="preserve"> </v>
      </c>
      <c r="C1987" s="35" t="str">
        <f>IF('Student Record'!C1984="","",'Student Record'!C1984)</f>
        <v/>
      </c>
      <c r="D1987" s="41" t="str">
        <f>IF('Student Record'!K1984="","",'Student Record'!K1984)</f>
        <v/>
      </c>
      <c r="E1987" s="41" t="str">
        <f>IF('Student Record'!E1984="","",'Student Record'!E1984)</f>
        <v/>
      </c>
      <c r="F1987" s="41" t="str">
        <f>IF('Student Record'!G1984="","",'Student Record'!G1984)</f>
        <v/>
      </c>
      <c r="G1987" s="41" t="str">
        <f>IF('Student Record'!H1984="","",'Student Record'!H1984)</f>
        <v/>
      </c>
      <c r="H1987" s="44" t="str">
        <f>IF('Student Record'!J1984="","",'Student Record'!J1984)</f>
        <v/>
      </c>
      <c r="I1987" s="44" t="str">
        <f>IF('Student Record'!D1984="","",'Student Record'!D1984)</f>
        <v/>
      </c>
      <c r="J1987" s="35" t="str">
        <f>IF('Student Record'!T1984="","",'Student Record'!T1984)</f>
        <v/>
      </c>
      <c r="K1987" s="35" t="str">
        <f>IF('Student Record'!V1984="","",'Student Record'!V1984)</f>
        <v/>
      </c>
      <c r="L1987" s="40" t="str">
        <f>IF('Student Record'!W1984="","",'Student Record'!W1984)</f>
        <v/>
      </c>
    </row>
    <row r="1988" spans="1:12" ht="20.100000000000001" customHeight="1" x14ac:dyDescent="0.25">
      <c r="A1988" s="39" t="str">
        <f>IF(Table1[[#This Row],[Name of Student]]="","",ROWS($A$1:A1984))</f>
        <v/>
      </c>
      <c r="B1988" s="36" t="str">
        <f>IF('Student Record'!A1985="","",'Student Record'!A1985)&amp;" "&amp;IF('Student Record'!B1985="","",'Student Record'!B1985)</f>
        <v xml:space="preserve"> </v>
      </c>
      <c r="C1988" s="35" t="str">
        <f>IF('Student Record'!C1985="","",'Student Record'!C1985)</f>
        <v/>
      </c>
      <c r="D1988" s="41" t="str">
        <f>IF('Student Record'!K1985="","",'Student Record'!K1985)</f>
        <v/>
      </c>
      <c r="E1988" s="41" t="str">
        <f>IF('Student Record'!E1985="","",'Student Record'!E1985)</f>
        <v/>
      </c>
      <c r="F1988" s="41" t="str">
        <f>IF('Student Record'!G1985="","",'Student Record'!G1985)</f>
        <v/>
      </c>
      <c r="G1988" s="41" t="str">
        <f>IF('Student Record'!H1985="","",'Student Record'!H1985)</f>
        <v/>
      </c>
      <c r="H1988" s="44" t="str">
        <f>IF('Student Record'!J1985="","",'Student Record'!J1985)</f>
        <v/>
      </c>
      <c r="I1988" s="44" t="str">
        <f>IF('Student Record'!D1985="","",'Student Record'!D1985)</f>
        <v/>
      </c>
      <c r="J1988" s="35" t="str">
        <f>IF('Student Record'!T1985="","",'Student Record'!T1985)</f>
        <v/>
      </c>
      <c r="K1988" s="35" t="str">
        <f>IF('Student Record'!V1985="","",'Student Record'!V1985)</f>
        <v/>
      </c>
      <c r="L1988" s="40" t="str">
        <f>IF('Student Record'!W1985="","",'Student Record'!W1985)</f>
        <v/>
      </c>
    </row>
    <row r="1989" spans="1:12" ht="20.100000000000001" customHeight="1" x14ac:dyDescent="0.25">
      <c r="A1989" s="39" t="str">
        <f>IF(Table1[[#This Row],[Name of Student]]="","",ROWS($A$1:A1985))</f>
        <v/>
      </c>
      <c r="B1989" s="36" t="str">
        <f>IF('Student Record'!A1986="","",'Student Record'!A1986)&amp;" "&amp;IF('Student Record'!B1986="","",'Student Record'!B1986)</f>
        <v xml:space="preserve"> </v>
      </c>
      <c r="C1989" s="35" t="str">
        <f>IF('Student Record'!C1986="","",'Student Record'!C1986)</f>
        <v/>
      </c>
      <c r="D1989" s="41" t="str">
        <f>IF('Student Record'!K1986="","",'Student Record'!K1986)</f>
        <v/>
      </c>
      <c r="E1989" s="41" t="str">
        <f>IF('Student Record'!E1986="","",'Student Record'!E1986)</f>
        <v/>
      </c>
      <c r="F1989" s="41" t="str">
        <f>IF('Student Record'!G1986="","",'Student Record'!G1986)</f>
        <v/>
      </c>
      <c r="G1989" s="41" t="str">
        <f>IF('Student Record'!H1986="","",'Student Record'!H1986)</f>
        <v/>
      </c>
      <c r="H1989" s="44" t="str">
        <f>IF('Student Record'!J1986="","",'Student Record'!J1986)</f>
        <v/>
      </c>
      <c r="I1989" s="44" t="str">
        <f>IF('Student Record'!D1986="","",'Student Record'!D1986)</f>
        <v/>
      </c>
      <c r="J1989" s="35" t="str">
        <f>IF('Student Record'!T1986="","",'Student Record'!T1986)</f>
        <v/>
      </c>
      <c r="K1989" s="35" t="str">
        <f>IF('Student Record'!V1986="","",'Student Record'!V1986)</f>
        <v/>
      </c>
      <c r="L1989" s="40" t="str">
        <f>IF('Student Record'!W1986="","",'Student Record'!W1986)</f>
        <v/>
      </c>
    </row>
    <row r="1990" spans="1:12" ht="20.100000000000001" customHeight="1" x14ac:dyDescent="0.25">
      <c r="A1990" s="39" t="str">
        <f>IF(Table1[[#This Row],[Name of Student]]="","",ROWS($A$1:A1986))</f>
        <v/>
      </c>
      <c r="B1990" s="36" t="str">
        <f>IF('Student Record'!A1987="","",'Student Record'!A1987)&amp;" "&amp;IF('Student Record'!B1987="","",'Student Record'!B1987)</f>
        <v xml:space="preserve"> </v>
      </c>
      <c r="C1990" s="35" t="str">
        <f>IF('Student Record'!C1987="","",'Student Record'!C1987)</f>
        <v/>
      </c>
      <c r="D1990" s="41" t="str">
        <f>IF('Student Record'!K1987="","",'Student Record'!K1987)</f>
        <v/>
      </c>
      <c r="E1990" s="41" t="str">
        <f>IF('Student Record'!E1987="","",'Student Record'!E1987)</f>
        <v/>
      </c>
      <c r="F1990" s="41" t="str">
        <f>IF('Student Record'!G1987="","",'Student Record'!G1987)</f>
        <v/>
      </c>
      <c r="G1990" s="41" t="str">
        <f>IF('Student Record'!H1987="","",'Student Record'!H1987)</f>
        <v/>
      </c>
      <c r="H1990" s="44" t="str">
        <f>IF('Student Record'!J1987="","",'Student Record'!J1987)</f>
        <v/>
      </c>
      <c r="I1990" s="44" t="str">
        <f>IF('Student Record'!D1987="","",'Student Record'!D1987)</f>
        <v/>
      </c>
      <c r="J1990" s="35" t="str">
        <f>IF('Student Record'!T1987="","",'Student Record'!T1987)</f>
        <v/>
      </c>
      <c r="K1990" s="35" t="str">
        <f>IF('Student Record'!V1987="","",'Student Record'!V1987)</f>
        <v/>
      </c>
      <c r="L1990" s="40" t="str">
        <f>IF('Student Record'!W1987="","",'Student Record'!W1987)</f>
        <v/>
      </c>
    </row>
    <row r="1991" spans="1:12" ht="20.100000000000001" customHeight="1" x14ac:dyDescent="0.25">
      <c r="A1991" s="39" t="str">
        <f>IF(Table1[[#This Row],[Name of Student]]="","",ROWS($A$1:A1987))</f>
        <v/>
      </c>
      <c r="B1991" s="36" t="str">
        <f>IF('Student Record'!A1988="","",'Student Record'!A1988)&amp;" "&amp;IF('Student Record'!B1988="","",'Student Record'!B1988)</f>
        <v xml:space="preserve"> </v>
      </c>
      <c r="C1991" s="35" t="str">
        <f>IF('Student Record'!C1988="","",'Student Record'!C1988)</f>
        <v/>
      </c>
      <c r="D1991" s="41" t="str">
        <f>IF('Student Record'!K1988="","",'Student Record'!K1988)</f>
        <v/>
      </c>
      <c r="E1991" s="41" t="str">
        <f>IF('Student Record'!E1988="","",'Student Record'!E1988)</f>
        <v/>
      </c>
      <c r="F1991" s="41" t="str">
        <f>IF('Student Record'!G1988="","",'Student Record'!G1988)</f>
        <v/>
      </c>
      <c r="G1991" s="41" t="str">
        <f>IF('Student Record'!H1988="","",'Student Record'!H1988)</f>
        <v/>
      </c>
      <c r="H1991" s="44" t="str">
        <f>IF('Student Record'!J1988="","",'Student Record'!J1988)</f>
        <v/>
      </c>
      <c r="I1991" s="44" t="str">
        <f>IF('Student Record'!D1988="","",'Student Record'!D1988)</f>
        <v/>
      </c>
      <c r="J1991" s="35" t="str">
        <f>IF('Student Record'!T1988="","",'Student Record'!T1988)</f>
        <v/>
      </c>
      <c r="K1991" s="35" t="str">
        <f>IF('Student Record'!V1988="","",'Student Record'!V1988)</f>
        <v/>
      </c>
      <c r="L1991" s="40" t="str">
        <f>IF('Student Record'!W1988="","",'Student Record'!W1988)</f>
        <v/>
      </c>
    </row>
    <row r="1992" spans="1:12" ht="20.100000000000001" customHeight="1" x14ac:dyDescent="0.25">
      <c r="A1992" s="39" t="str">
        <f>IF(Table1[[#This Row],[Name of Student]]="","",ROWS($A$1:A1988))</f>
        <v/>
      </c>
      <c r="B1992" s="36" t="str">
        <f>IF('Student Record'!A1989="","",'Student Record'!A1989)&amp;" "&amp;IF('Student Record'!B1989="","",'Student Record'!B1989)</f>
        <v xml:space="preserve"> </v>
      </c>
      <c r="C1992" s="35" t="str">
        <f>IF('Student Record'!C1989="","",'Student Record'!C1989)</f>
        <v/>
      </c>
      <c r="D1992" s="41" t="str">
        <f>IF('Student Record'!K1989="","",'Student Record'!K1989)</f>
        <v/>
      </c>
      <c r="E1992" s="41" t="str">
        <f>IF('Student Record'!E1989="","",'Student Record'!E1989)</f>
        <v/>
      </c>
      <c r="F1992" s="41" t="str">
        <f>IF('Student Record'!G1989="","",'Student Record'!G1989)</f>
        <v/>
      </c>
      <c r="G1992" s="41" t="str">
        <f>IF('Student Record'!H1989="","",'Student Record'!H1989)</f>
        <v/>
      </c>
      <c r="H1992" s="44" t="str">
        <f>IF('Student Record'!J1989="","",'Student Record'!J1989)</f>
        <v/>
      </c>
      <c r="I1992" s="44" t="str">
        <f>IF('Student Record'!D1989="","",'Student Record'!D1989)</f>
        <v/>
      </c>
      <c r="J1992" s="35" t="str">
        <f>IF('Student Record'!T1989="","",'Student Record'!T1989)</f>
        <v/>
      </c>
      <c r="K1992" s="35" t="str">
        <f>IF('Student Record'!V1989="","",'Student Record'!V1989)</f>
        <v/>
      </c>
      <c r="L1992" s="40" t="str">
        <f>IF('Student Record'!W1989="","",'Student Record'!W1989)</f>
        <v/>
      </c>
    </row>
    <row r="1993" spans="1:12" ht="20.100000000000001" customHeight="1" x14ac:dyDescent="0.25">
      <c r="A1993" s="39" t="str">
        <f>IF(Table1[[#This Row],[Name of Student]]="","",ROWS($A$1:A1989))</f>
        <v/>
      </c>
      <c r="B1993" s="36" t="str">
        <f>IF('Student Record'!A1990="","",'Student Record'!A1990)&amp;" "&amp;IF('Student Record'!B1990="","",'Student Record'!B1990)</f>
        <v xml:space="preserve"> </v>
      </c>
      <c r="C1993" s="35" t="str">
        <f>IF('Student Record'!C1990="","",'Student Record'!C1990)</f>
        <v/>
      </c>
      <c r="D1993" s="41" t="str">
        <f>IF('Student Record'!K1990="","",'Student Record'!K1990)</f>
        <v/>
      </c>
      <c r="E1993" s="41" t="str">
        <f>IF('Student Record'!E1990="","",'Student Record'!E1990)</f>
        <v/>
      </c>
      <c r="F1993" s="41" t="str">
        <f>IF('Student Record'!G1990="","",'Student Record'!G1990)</f>
        <v/>
      </c>
      <c r="G1993" s="41" t="str">
        <f>IF('Student Record'!H1990="","",'Student Record'!H1990)</f>
        <v/>
      </c>
      <c r="H1993" s="44" t="str">
        <f>IF('Student Record'!J1990="","",'Student Record'!J1990)</f>
        <v/>
      </c>
      <c r="I1993" s="44" t="str">
        <f>IF('Student Record'!D1990="","",'Student Record'!D1990)</f>
        <v/>
      </c>
      <c r="J1993" s="35" t="str">
        <f>IF('Student Record'!T1990="","",'Student Record'!T1990)</f>
        <v/>
      </c>
      <c r="K1993" s="35" t="str">
        <f>IF('Student Record'!V1990="","",'Student Record'!V1990)</f>
        <v/>
      </c>
      <c r="L1993" s="40" t="str">
        <f>IF('Student Record'!W1990="","",'Student Record'!W1990)</f>
        <v/>
      </c>
    </row>
    <row r="1994" spans="1:12" ht="20.100000000000001" customHeight="1" x14ac:dyDescent="0.25">
      <c r="A1994" s="39" t="str">
        <f>IF(Table1[[#This Row],[Name of Student]]="","",ROWS($A$1:A1990))</f>
        <v/>
      </c>
      <c r="B1994" s="36" t="str">
        <f>IF('Student Record'!A1991="","",'Student Record'!A1991)&amp;" "&amp;IF('Student Record'!B1991="","",'Student Record'!B1991)</f>
        <v xml:space="preserve"> </v>
      </c>
      <c r="C1994" s="35" t="str">
        <f>IF('Student Record'!C1991="","",'Student Record'!C1991)</f>
        <v/>
      </c>
      <c r="D1994" s="41" t="str">
        <f>IF('Student Record'!K1991="","",'Student Record'!K1991)</f>
        <v/>
      </c>
      <c r="E1994" s="41" t="str">
        <f>IF('Student Record'!E1991="","",'Student Record'!E1991)</f>
        <v/>
      </c>
      <c r="F1994" s="41" t="str">
        <f>IF('Student Record'!G1991="","",'Student Record'!G1991)</f>
        <v/>
      </c>
      <c r="G1994" s="41" t="str">
        <f>IF('Student Record'!H1991="","",'Student Record'!H1991)</f>
        <v/>
      </c>
      <c r="H1994" s="44" t="str">
        <f>IF('Student Record'!J1991="","",'Student Record'!J1991)</f>
        <v/>
      </c>
      <c r="I1994" s="44" t="str">
        <f>IF('Student Record'!D1991="","",'Student Record'!D1991)</f>
        <v/>
      </c>
      <c r="J1994" s="35" t="str">
        <f>IF('Student Record'!T1991="","",'Student Record'!T1991)</f>
        <v/>
      </c>
      <c r="K1994" s="35" t="str">
        <f>IF('Student Record'!V1991="","",'Student Record'!V1991)</f>
        <v/>
      </c>
      <c r="L1994" s="40" t="str">
        <f>IF('Student Record'!W1991="","",'Student Record'!W1991)</f>
        <v/>
      </c>
    </row>
    <row r="1995" spans="1:12" ht="20.100000000000001" customHeight="1" x14ac:dyDescent="0.25">
      <c r="A1995" s="39" t="str">
        <f>IF(Table1[[#This Row],[Name of Student]]="","",ROWS($A$1:A1991))</f>
        <v/>
      </c>
      <c r="B1995" s="36" t="str">
        <f>IF('Student Record'!A1992="","",'Student Record'!A1992)&amp;" "&amp;IF('Student Record'!B1992="","",'Student Record'!B1992)</f>
        <v xml:space="preserve"> </v>
      </c>
      <c r="C1995" s="35" t="str">
        <f>IF('Student Record'!C1992="","",'Student Record'!C1992)</f>
        <v/>
      </c>
      <c r="D1995" s="41" t="str">
        <f>IF('Student Record'!K1992="","",'Student Record'!K1992)</f>
        <v/>
      </c>
      <c r="E1995" s="41" t="str">
        <f>IF('Student Record'!E1992="","",'Student Record'!E1992)</f>
        <v/>
      </c>
      <c r="F1995" s="41" t="str">
        <f>IF('Student Record'!G1992="","",'Student Record'!G1992)</f>
        <v/>
      </c>
      <c r="G1995" s="41" t="str">
        <f>IF('Student Record'!H1992="","",'Student Record'!H1992)</f>
        <v/>
      </c>
      <c r="H1995" s="44" t="str">
        <f>IF('Student Record'!J1992="","",'Student Record'!J1992)</f>
        <v/>
      </c>
      <c r="I1995" s="44" t="str">
        <f>IF('Student Record'!D1992="","",'Student Record'!D1992)</f>
        <v/>
      </c>
      <c r="J1995" s="35" t="str">
        <f>IF('Student Record'!T1992="","",'Student Record'!T1992)</f>
        <v/>
      </c>
      <c r="K1995" s="35" t="str">
        <f>IF('Student Record'!V1992="","",'Student Record'!V1992)</f>
        <v/>
      </c>
      <c r="L1995" s="40" t="str">
        <f>IF('Student Record'!W1992="","",'Student Record'!W1992)</f>
        <v/>
      </c>
    </row>
    <row r="1996" spans="1:12" ht="20.100000000000001" customHeight="1" x14ac:dyDescent="0.25">
      <c r="A1996" s="39" t="str">
        <f>IF(Table1[[#This Row],[Name of Student]]="","",ROWS($A$1:A1992))</f>
        <v/>
      </c>
      <c r="B1996" s="36" t="str">
        <f>IF('Student Record'!A1993="","",'Student Record'!A1993)&amp;" "&amp;IF('Student Record'!B1993="","",'Student Record'!B1993)</f>
        <v xml:space="preserve"> </v>
      </c>
      <c r="C1996" s="35" t="str">
        <f>IF('Student Record'!C1993="","",'Student Record'!C1993)</f>
        <v/>
      </c>
      <c r="D1996" s="41" t="str">
        <f>IF('Student Record'!K1993="","",'Student Record'!K1993)</f>
        <v/>
      </c>
      <c r="E1996" s="41" t="str">
        <f>IF('Student Record'!E1993="","",'Student Record'!E1993)</f>
        <v/>
      </c>
      <c r="F1996" s="41" t="str">
        <f>IF('Student Record'!G1993="","",'Student Record'!G1993)</f>
        <v/>
      </c>
      <c r="G1996" s="41" t="str">
        <f>IF('Student Record'!H1993="","",'Student Record'!H1993)</f>
        <v/>
      </c>
      <c r="H1996" s="44" t="str">
        <f>IF('Student Record'!J1993="","",'Student Record'!J1993)</f>
        <v/>
      </c>
      <c r="I1996" s="44" t="str">
        <f>IF('Student Record'!D1993="","",'Student Record'!D1993)</f>
        <v/>
      </c>
      <c r="J1996" s="35" t="str">
        <f>IF('Student Record'!T1993="","",'Student Record'!T1993)</f>
        <v/>
      </c>
      <c r="K1996" s="35" t="str">
        <f>IF('Student Record'!V1993="","",'Student Record'!V1993)</f>
        <v/>
      </c>
      <c r="L1996" s="40" t="str">
        <f>IF('Student Record'!W1993="","",'Student Record'!W1993)</f>
        <v/>
      </c>
    </row>
    <row r="1997" spans="1:12" ht="20.100000000000001" customHeight="1" x14ac:dyDescent="0.25">
      <c r="A1997" s="39" t="str">
        <f>IF(Table1[[#This Row],[Name of Student]]="","",ROWS($A$1:A1993))</f>
        <v/>
      </c>
      <c r="B1997" s="36" t="str">
        <f>IF('Student Record'!A1994="","",'Student Record'!A1994)&amp;" "&amp;IF('Student Record'!B1994="","",'Student Record'!B1994)</f>
        <v xml:space="preserve"> </v>
      </c>
      <c r="C1997" s="35" t="str">
        <f>IF('Student Record'!C1994="","",'Student Record'!C1994)</f>
        <v/>
      </c>
      <c r="D1997" s="41" t="str">
        <f>IF('Student Record'!K1994="","",'Student Record'!K1994)</f>
        <v/>
      </c>
      <c r="E1997" s="41" t="str">
        <f>IF('Student Record'!E1994="","",'Student Record'!E1994)</f>
        <v/>
      </c>
      <c r="F1997" s="41" t="str">
        <f>IF('Student Record'!G1994="","",'Student Record'!G1994)</f>
        <v/>
      </c>
      <c r="G1997" s="41" t="str">
        <f>IF('Student Record'!H1994="","",'Student Record'!H1994)</f>
        <v/>
      </c>
      <c r="H1997" s="44" t="str">
        <f>IF('Student Record'!J1994="","",'Student Record'!J1994)</f>
        <v/>
      </c>
      <c r="I1997" s="44" t="str">
        <f>IF('Student Record'!D1994="","",'Student Record'!D1994)</f>
        <v/>
      </c>
      <c r="J1997" s="35" t="str">
        <f>IF('Student Record'!T1994="","",'Student Record'!T1994)</f>
        <v/>
      </c>
      <c r="K1997" s="35" t="str">
        <f>IF('Student Record'!V1994="","",'Student Record'!V1994)</f>
        <v/>
      </c>
      <c r="L1997" s="40" t="str">
        <f>IF('Student Record'!W1994="","",'Student Record'!W1994)</f>
        <v/>
      </c>
    </row>
    <row r="1998" spans="1:12" ht="20.100000000000001" customHeight="1" x14ac:dyDescent="0.25">
      <c r="A1998" s="39" t="str">
        <f>IF(Table1[[#This Row],[Name of Student]]="","",ROWS($A$1:A1994))</f>
        <v/>
      </c>
      <c r="B1998" s="36" t="str">
        <f>IF('Student Record'!A1995="","",'Student Record'!A1995)&amp;" "&amp;IF('Student Record'!B1995="","",'Student Record'!B1995)</f>
        <v xml:space="preserve"> </v>
      </c>
      <c r="C1998" s="35" t="str">
        <f>IF('Student Record'!C1995="","",'Student Record'!C1995)</f>
        <v/>
      </c>
      <c r="D1998" s="41" t="str">
        <f>IF('Student Record'!K1995="","",'Student Record'!K1995)</f>
        <v/>
      </c>
      <c r="E1998" s="41" t="str">
        <f>IF('Student Record'!E1995="","",'Student Record'!E1995)</f>
        <v/>
      </c>
      <c r="F1998" s="41" t="str">
        <f>IF('Student Record'!G1995="","",'Student Record'!G1995)</f>
        <v/>
      </c>
      <c r="G1998" s="41" t="str">
        <f>IF('Student Record'!H1995="","",'Student Record'!H1995)</f>
        <v/>
      </c>
      <c r="H1998" s="44" t="str">
        <f>IF('Student Record'!J1995="","",'Student Record'!J1995)</f>
        <v/>
      </c>
      <c r="I1998" s="44" t="str">
        <f>IF('Student Record'!D1995="","",'Student Record'!D1995)</f>
        <v/>
      </c>
      <c r="J1998" s="35" t="str">
        <f>IF('Student Record'!T1995="","",'Student Record'!T1995)</f>
        <v/>
      </c>
      <c r="K1998" s="35" t="str">
        <f>IF('Student Record'!V1995="","",'Student Record'!V1995)</f>
        <v/>
      </c>
      <c r="L1998" s="40" t="str">
        <f>IF('Student Record'!W1995="","",'Student Record'!W1995)</f>
        <v/>
      </c>
    </row>
    <row r="1999" spans="1:12" ht="20.100000000000001" customHeight="1" x14ac:dyDescent="0.25">
      <c r="A1999" s="39" t="str">
        <f>IF(Table1[[#This Row],[Name of Student]]="","",ROWS($A$1:A1995))</f>
        <v/>
      </c>
      <c r="B1999" s="36" t="str">
        <f>IF('Student Record'!A1996="","",'Student Record'!A1996)&amp;" "&amp;IF('Student Record'!B1996="","",'Student Record'!B1996)</f>
        <v xml:space="preserve"> </v>
      </c>
      <c r="C1999" s="35" t="str">
        <f>IF('Student Record'!C1996="","",'Student Record'!C1996)</f>
        <v/>
      </c>
      <c r="D1999" s="41" t="str">
        <f>IF('Student Record'!K1996="","",'Student Record'!K1996)</f>
        <v/>
      </c>
      <c r="E1999" s="41" t="str">
        <f>IF('Student Record'!E1996="","",'Student Record'!E1996)</f>
        <v/>
      </c>
      <c r="F1999" s="41" t="str">
        <f>IF('Student Record'!G1996="","",'Student Record'!G1996)</f>
        <v/>
      </c>
      <c r="G1999" s="41" t="str">
        <f>IF('Student Record'!H1996="","",'Student Record'!H1996)</f>
        <v/>
      </c>
      <c r="H1999" s="44" t="str">
        <f>IF('Student Record'!J1996="","",'Student Record'!J1996)</f>
        <v/>
      </c>
      <c r="I1999" s="44" t="str">
        <f>IF('Student Record'!D1996="","",'Student Record'!D1996)</f>
        <v/>
      </c>
      <c r="J1999" s="35" t="str">
        <f>IF('Student Record'!T1996="","",'Student Record'!T1996)</f>
        <v/>
      </c>
      <c r="K1999" s="35" t="str">
        <f>IF('Student Record'!V1996="","",'Student Record'!V1996)</f>
        <v/>
      </c>
      <c r="L1999" s="40" t="str">
        <f>IF('Student Record'!W1996="","",'Student Record'!W1996)</f>
        <v/>
      </c>
    </row>
    <row r="2000" spans="1:12" ht="20.100000000000001" customHeight="1" x14ac:dyDescent="0.25">
      <c r="A2000" s="39" t="str">
        <f>IF(Table1[[#This Row],[Name of Student]]="","",ROWS($A$1:A1996))</f>
        <v/>
      </c>
      <c r="B2000" s="36" t="str">
        <f>IF('Student Record'!A1997="","",'Student Record'!A1997)&amp;" "&amp;IF('Student Record'!B1997="","",'Student Record'!B1997)</f>
        <v xml:space="preserve"> </v>
      </c>
      <c r="C2000" s="35" t="str">
        <f>IF('Student Record'!C1997="","",'Student Record'!C1997)</f>
        <v/>
      </c>
      <c r="D2000" s="41" t="str">
        <f>IF('Student Record'!K1997="","",'Student Record'!K1997)</f>
        <v/>
      </c>
      <c r="E2000" s="41" t="str">
        <f>IF('Student Record'!E1997="","",'Student Record'!E1997)</f>
        <v/>
      </c>
      <c r="F2000" s="41" t="str">
        <f>IF('Student Record'!G1997="","",'Student Record'!G1997)</f>
        <v/>
      </c>
      <c r="G2000" s="41" t="str">
        <f>IF('Student Record'!H1997="","",'Student Record'!H1997)</f>
        <v/>
      </c>
      <c r="H2000" s="44" t="str">
        <f>IF('Student Record'!J1997="","",'Student Record'!J1997)</f>
        <v/>
      </c>
      <c r="I2000" s="44" t="str">
        <f>IF('Student Record'!D1997="","",'Student Record'!D1997)</f>
        <v/>
      </c>
      <c r="J2000" s="35" t="str">
        <f>IF('Student Record'!T1997="","",'Student Record'!T1997)</f>
        <v/>
      </c>
      <c r="K2000" s="35" t="str">
        <f>IF('Student Record'!V1997="","",'Student Record'!V1997)</f>
        <v/>
      </c>
      <c r="L2000" s="40" t="str">
        <f>IF('Student Record'!W1997="","",'Student Record'!W1997)</f>
        <v/>
      </c>
    </row>
    <row r="2001" spans="1:12" ht="20.100000000000001" customHeight="1" x14ac:dyDescent="0.25">
      <c r="A2001" s="39" t="str">
        <f>IF(Table1[[#This Row],[Name of Student]]="","",ROWS($A$1:A1997))</f>
        <v/>
      </c>
      <c r="B2001" s="36" t="str">
        <f>IF('Student Record'!A1998="","",'Student Record'!A1998)&amp;" "&amp;IF('Student Record'!B1998="","",'Student Record'!B1998)</f>
        <v xml:space="preserve"> </v>
      </c>
      <c r="C2001" s="35" t="str">
        <f>IF('Student Record'!C1998="","",'Student Record'!C1998)</f>
        <v/>
      </c>
      <c r="D2001" s="41" t="str">
        <f>IF('Student Record'!K1998="","",'Student Record'!K1998)</f>
        <v/>
      </c>
      <c r="E2001" s="41" t="str">
        <f>IF('Student Record'!E1998="","",'Student Record'!E1998)</f>
        <v/>
      </c>
      <c r="F2001" s="41" t="str">
        <f>IF('Student Record'!G1998="","",'Student Record'!G1998)</f>
        <v/>
      </c>
      <c r="G2001" s="41" t="str">
        <f>IF('Student Record'!H1998="","",'Student Record'!H1998)</f>
        <v/>
      </c>
      <c r="H2001" s="44" t="str">
        <f>IF('Student Record'!J1998="","",'Student Record'!J1998)</f>
        <v/>
      </c>
      <c r="I2001" s="44" t="str">
        <f>IF('Student Record'!D1998="","",'Student Record'!D1998)</f>
        <v/>
      </c>
      <c r="J2001" s="35" t="str">
        <f>IF('Student Record'!T1998="","",'Student Record'!T1998)</f>
        <v/>
      </c>
      <c r="K2001" s="35" t="str">
        <f>IF('Student Record'!V1998="","",'Student Record'!V1998)</f>
        <v/>
      </c>
      <c r="L2001" s="40" t="str">
        <f>IF('Student Record'!W1998="","",'Student Record'!W1998)</f>
        <v/>
      </c>
    </row>
    <row r="2002" spans="1:12" ht="20.100000000000001" customHeight="1" x14ac:dyDescent="0.25">
      <c r="A2002" s="39" t="str">
        <f>IF(Table1[[#This Row],[Name of Student]]="","",ROWS($A$1:A1998))</f>
        <v/>
      </c>
      <c r="B2002" s="36" t="str">
        <f>IF('Student Record'!A1999="","",'Student Record'!A1999)&amp;" "&amp;IF('Student Record'!B1999="","",'Student Record'!B1999)</f>
        <v xml:space="preserve"> </v>
      </c>
      <c r="C2002" s="35" t="str">
        <f>IF('Student Record'!C1999="","",'Student Record'!C1999)</f>
        <v/>
      </c>
      <c r="D2002" s="41" t="str">
        <f>IF('Student Record'!K1999="","",'Student Record'!K1999)</f>
        <v/>
      </c>
      <c r="E2002" s="41" t="str">
        <f>IF('Student Record'!E1999="","",'Student Record'!E1999)</f>
        <v/>
      </c>
      <c r="F2002" s="41" t="str">
        <f>IF('Student Record'!G1999="","",'Student Record'!G1999)</f>
        <v/>
      </c>
      <c r="G2002" s="41" t="str">
        <f>IF('Student Record'!H1999="","",'Student Record'!H1999)</f>
        <v/>
      </c>
      <c r="H2002" s="44" t="str">
        <f>IF('Student Record'!J1999="","",'Student Record'!J1999)</f>
        <v/>
      </c>
      <c r="I2002" s="44" t="str">
        <f>IF('Student Record'!D1999="","",'Student Record'!D1999)</f>
        <v/>
      </c>
      <c r="J2002" s="35" t="str">
        <f>IF('Student Record'!T1999="","",'Student Record'!T1999)</f>
        <v/>
      </c>
      <c r="K2002" s="35" t="str">
        <f>IF('Student Record'!V1999="","",'Student Record'!V1999)</f>
        <v/>
      </c>
      <c r="L2002" s="40" t="str">
        <f>IF('Student Record'!W1999="","",'Student Record'!W1999)</f>
        <v/>
      </c>
    </row>
    <row r="2003" spans="1:12" ht="20.100000000000001" customHeight="1" x14ac:dyDescent="0.25">
      <c r="A2003" s="39" t="str">
        <f>IF(Table1[[#This Row],[Name of Student]]="","",ROWS($A$1:A1999))</f>
        <v/>
      </c>
      <c r="B2003" s="36" t="str">
        <f>IF('Student Record'!A2000="","",'Student Record'!A2000)&amp;" "&amp;IF('Student Record'!B2000="","",'Student Record'!B2000)</f>
        <v xml:space="preserve"> </v>
      </c>
      <c r="C2003" s="35" t="str">
        <f>IF('Student Record'!C2000="","",'Student Record'!C2000)</f>
        <v/>
      </c>
      <c r="D2003" s="41" t="str">
        <f>IF('Student Record'!K2000="","",'Student Record'!K2000)</f>
        <v/>
      </c>
      <c r="E2003" s="41" t="str">
        <f>IF('Student Record'!E2000="","",'Student Record'!E2000)</f>
        <v/>
      </c>
      <c r="F2003" s="41" t="str">
        <f>IF('Student Record'!G2000="","",'Student Record'!G2000)</f>
        <v/>
      </c>
      <c r="G2003" s="41" t="str">
        <f>IF('Student Record'!H2000="","",'Student Record'!H2000)</f>
        <v/>
      </c>
      <c r="H2003" s="44" t="str">
        <f>IF('Student Record'!J2000="","",'Student Record'!J2000)</f>
        <v/>
      </c>
      <c r="I2003" s="44" t="str">
        <f>IF('Student Record'!D2000="","",'Student Record'!D2000)</f>
        <v/>
      </c>
      <c r="J2003" s="35" t="str">
        <f>IF('Student Record'!T2000="","",'Student Record'!T2000)</f>
        <v/>
      </c>
      <c r="K2003" s="35" t="str">
        <f>IF('Student Record'!V2000="","",'Student Record'!V2000)</f>
        <v/>
      </c>
      <c r="L2003" s="40" t="str">
        <f>IF('Student Record'!W2000="","",'Student Record'!W2000)</f>
        <v/>
      </c>
    </row>
    <row r="2004" spans="1:12" ht="20.100000000000001" customHeight="1" x14ac:dyDescent="0.25">
      <c r="A2004" s="39" t="str">
        <f>IF(Table1[[#This Row],[Name of Student]]="","",ROWS($A$1:A2000))</f>
        <v/>
      </c>
      <c r="B2004" s="36" t="str">
        <f>IF('Student Record'!A2001="","",'Student Record'!A2001)&amp;" "&amp;IF('Student Record'!B2001="","",'Student Record'!B2001)</f>
        <v xml:space="preserve"> </v>
      </c>
      <c r="C2004" s="35" t="str">
        <f>IF('Student Record'!C2001="","",'Student Record'!C2001)</f>
        <v/>
      </c>
      <c r="D2004" s="41" t="str">
        <f>IF('Student Record'!K2001="","",'Student Record'!K2001)</f>
        <v/>
      </c>
      <c r="E2004" s="41" t="str">
        <f>IF('Student Record'!E2001="","",'Student Record'!E2001)</f>
        <v/>
      </c>
      <c r="F2004" s="41" t="str">
        <f>IF('Student Record'!G2001="","",'Student Record'!G2001)</f>
        <v/>
      </c>
      <c r="G2004" s="41" t="str">
        <f>IF('Student Record'!H2001="","",'Student Record'!H2001)</f>
        <v/>
      </c>
      <c r="H2004" s="44" t="str">
        <f>IF('Student Record'!J2001="","",'Student Record'!J2001)</f>
        <v/>
      </c>
      <c r="I2004" s="44" t="str">
        <f>IF('Student Record'!D2001="","",'Student Record'!D2001)</f>
        <v/>
      </c>
      <c r="J2004" s="35" t="str">
        <f>IF('Student Record'!T2001="","",'Student Record'!T2001)</f>
        <v/>
      </c>
      <c r="K2004" s="35" t="str">
        <f>IF('Student Record'!V2001="","",'Student Record'!V2001)</f>
        <v/>
      </c>
      <c r="L2004" s="40" t="str">
        <f>IF('Student Record'!W2001="","",'Student Record'!W2001)</f>
        <v/>
      </c>
    </row>
    <row r="2005" spans="1:12" ht="20.100000000000001" customHeight="1" x14ac:dyDescent="0.25">
      <c r="A2005" s="39" t="str">
        <f>IF(Table1[[#This Row],[Name of Student]]="","",ROWS($A$1:A2001))</f>
        <v/>
      </c>
      <c r="B2005" s="36" t="str">
        <f>IF('Student Record'!A2002="","",'Student Record'!A2002)&amp;" "&amp;IF('Student Record'!B2002="","",'Student Record'!B2002)</f>
        <v xml:space="preserve"> </v>
      </c>
      <c r="C2005" s="35" t="str">
        <f>IF('Student Record'!C2002="","",'Student Record'!C2002)</f>
        <v/>
      </c>
      <c r="D2005" s="41" t="str">
        <f>IF('Student Record'!K2002="","",'Student Record'!K2002)</f>
        <v/>
      </c>
      <c r="E2005" s="41" t="str">
        <f>IF('Student Record'!E2002="","",'Student Record'!E2002)</f>
        <v/>
      </c>
      <c r="F2005" s="41" t="str">
        <f>IF('Student Record'!G2002="","",'Student Record'!G2002)</f>
        <v/>
      </c>
      <c r="G2005" s="41" t="str">
        <f>IF('Student Record'!H2002="","",'Student Record'!H2002)</f>
        <v/>
      </c>
      <c r="H2005" s="44" t="str">
        <f>IF('Student Record'!J2002="","",'Student Record'!J2002)</f>
        <v/>
      </c>
      <c r="I2005" s="44" t="str">
        <f>IF('Student Record'!D2002="","",'Student Record'!D2002)</f>
        <v/>
      </c>
      <c r="J2005" s="35" t="str">
        <f>IF('Student Record'!T2002="","",'Student Record'!T2002)</f>
        <v/>
      </c>
      <c r="K2005" s="35" t="str">
        <f>IF('Student Record'!V2002="","",'Student Record'!V2002)</f>
        <v/>
      </c>
      <c r="L2005" s="40" t="str">
        <f>IF('Student Record'!W2002="","",'Student Record'!W2002)</f>
        <v/>
      </c>
    </row>
    <row r="2006" spans="1:12" ht="20.100000000000001" customHeight="1" x14ac:dyDescent="0.25">
      <c r="A2006" s="39" t="str">
        <f>IF(Table1[[#This Row],[Name of Student]]="","",ROWS($A$1:A2002))</f>
        <v/>
      </c>
      <c r="B2006" s="36" t="str">
        <f>IF('Student Record'!A2003="","",'Student Record'!A2003)&amp;" "&amp;IF('Student Record'!B2003="","",'Student Record'!B2003)</f>
        <v xml:space="preserve"> </v>
      </c>
      <c r="C2006" s="35" t="str">
        <f>IF('Student Record'!C2003="","",'Student Record'!C2003)</f>
        <v/>
      </c>
      <c r="D2006" s="41" t="str">
        <f>IF('Student Record'!K2003="","",'Student Record'!K2003)</f>
        <v/>
      </c>
      <c r="E2006" s="41" t="str">
        <f>IF('Student Record'!E2003="","",'Student Record'!E2003)</f>
        <v/>
      </c>
      <c r="F2006" s="41" t="str">
        <f>IF('Student Record'!G2003="","",'Student Record'!G2003)</f>
        <v/>
      </c>
      <c r="G2006" s="41" t="str">
        <f>IF('Student Record'!H2003="","",'Student Record'!H2003)</f>
        <v/>
      </c>
      <c r="H2006" s="44" t="str">
        <f>IF('Student Record'!J2003="","",'Student Record'!J2003)</f>
        <v/>
      </c>
      <c r="I2006" s="44" t="str">
        <f>IF('Student Record'!D2003="","",'Student Record'!D2003)</f>
        <v/>
      </c>
      <c r="J2006" s="35" t="str">
        <f>IF('Student Record'!T2003="","",'Student Record'!T2003)</f>
        <v/>
      </c>
      <c r="K2006" s="35" t="str">
        <f>IF('Student Record'!V2003="","",'Student Record'!V2003)</f>
        <v/>
      </c>
      <c r="L2006" s="40" t="str">
        <f>IF('Student Record'!W2003="","",'Student Record'!W2003)</f>
        <v/>
      </c>
    </row>
    <row r="2007" spans="1:12" ht="20.100000000000001" customHeight="1" x14ac:dyDescent="0.25">
      <c r="A2007" s="39" t="str">
        <f>IF(Table1[[#This Row],[Name of Student]]="","",ROWS($A$1:A2003))</f>
        <v/>
      </c>
      <c r="B2007" s="36" t="str">
        <f>IF('Student Record'!A2004="","",'Student Record'!A2004)&amp;" "&amp;IF('Student Record'!B2004="","",'Student Record'!B2004)</f>
        <v xml:space="preserve"> </v>
      </c>
      <c r="C2007" s="35" t="str">
        <f>IF('Student Record'!C2004="","",'Student Record'!C2004)</f>
        <v/>
      </c>
      <c r="D2007" s="41" t="str">
        <f>IF('Student Record'!K2004="","",'Student Record'!K2004)</f>
        <v/>
      </c>
      <c r="E2007" s="41" t="str">
        <f>IF('Student Record'!E2004="","",'Student Record'!E2004)</f>
        <v/>
      </c>
      <c r="F2007" s="41" t="str">
        <f>IF('Student Record'!G2004="","",'Student Record'!G2004)</f>
        <v/>
      </c>
      <c r="G2007" s="41" t="str">
        <f>IF('Student Record'!H2004="","",'Student Record'!H2004)</f>
        <v/>
      </c>
      <c r="H2007" s="44" t="str">
        <f>IF('Student Record'!J2004="","",'Student Record'!J2004)</f>
        <v/>
      </c>
      <c r="I2007" s="44" t="str">
        <f>IF('Student Record'!D2004="","",'Student Record'!D2004)</f>
        <v/>
      </c>
      <c r="J2007" s="35" t="str">
        <f>IF('Student Record'!T2004="","",'Student Record'!T2004)</f>
        <v/>
      </c>
      <c r="K2007" s="35" t="str">
        <f>IF('Student Record'!V2004="","",'Student Record'!V2004)</f>
        <v/>
      </c>
      <c r="L2007" s="40" t="str">
        <f>IF('Student Record'!W2004="","",'Student Record'!W2004)</f>
        <v/>
      </c>
    </row>
    <row r="2008" spans="1:12" ht="20.100000000000001" customHeight="1" x14ac:dyDescent="0.25">
      <c r="A2008" s="39" t="str">
        <f>IF(Table1[[#This Row],[Name of Student]]="","",ROWS($A$1:A2004))</f>
        <v/>
      </c>
      <c r="B2008" s="36" t="str">
        <f>IF('Student Record'!A2005="","",'Student Record'!A2005)&amp;" "&amp;IF('Student Record'!B2005="","",'Student Record'!B2005)</f>
        <v xml:space="preserve"> </v>
      </c>
      <c r="C2008" s="35" t="str">
        <f>IF('Student Record'!C2005="","",'Student Record'!C2005)</f>
        <v/>
      </c>
      <c r="D2008" s="41" t="str">
        <f>IF('Student Record'!K2005="","",'Student Record'!K2005)</f>
        <v/>
      </c>
      <c r="E2008" s="41" t="str">
        <f>IF('Student Record'!E2005="","",'Student Record'!E2005)</f>
        <v/>
      </c>
      <c r="F2008" s="41" t="str">
        <f>IF('Student Record'!G2005="","",'Student Record'!G2005)</f>
        <v/>
      </c>
      <c r="G2008" s="41" t="str">
        <f>IF('Student Record'!H2005="","",'Student Record'!H2005)</f>
        <v/>
      </c>
      <c r="H2008" s="44" t="str">
        <f>IF('Student Record'!J2005="","",'Student Record'!J2005)</f>
        <v/>
      </c>
      <c r="I2008" s="44" t="str">
        <f>IF('Student Record'!D2005="","",'Student Record'!D2005)</f>
        <v/>
      </c>
      <c r="J2008" s="35" t="str">
        <f>IF('Student Record'!T2005="","",'Student Record'!T2005)</f>
        <v/>
      </c>
      <c r="K2008" s="35" t="str">
        <f>IF('Student Record'!V2005="","",'Student Record'!V2005)</f>
        <v/>
      </c>
      <c r="L2008" s="40" t="str">
        <f>IF('Student Record'!W2005="","",'Student Record'!W2005)</f>
        <v/>
      </c>
    </row>
    <row r="2009" spans="1:12" ht="20.100000000000001" customHeight="1" x14ac:dyDescent="0.25">
      <c r="A2009" s="39" t="str">
        <f>IF(Table1[[#This Row],[Name of Student]]="","",ROWS($A$1:A2005))</f>
        <v/>
      </c>
      <c r="B2009" s="36" t="str">
        <f>IF('Student Record'!A2006="","",'Student Record'!A2006)&amp;" "&amp;IF('Student Record'!B2006="","",'Student Record'!B2006)</f>
        <v xml:space="preserve"> </v>
      </c>
      <c r="C2009" s="35" t="str">
        <f>IF('Student Record'!C2006="","",'Student Record'!C2006)</f>
        <v/>
      </c>
      <c r="D2009" s="41" t="str">
        <f>IF('Student Record'!K2006="","",'Student Record'!K2006)</f>
        <v/>
      </c>
      <c r="E2009" s="41" t="str">
        <f>IF('Student Record'!E2006="","",'Student Record'!E2006)</f>
        <v/>
      </c>
      <c r="F2009" s="41" t="str">
        <f>IF('Student Record'!G2006="","",'Student Record'!G2006)</f>
        <v/>
      </c>
      <c r="G2009" s="41" t="str">
        <f>IF('Student Record'!H2006="","",'Student Record'!H2006)</f>
        <v/>
      </c>
      <c r="H2009" s="44" t="str">
        <f>IF('Student Record'!J2006="","",'Student Record'!J2006)</f>
        <v/>
      </c>
      <c r="I2009" s="44" t="str">
        <f>IF('Student Record'!D2006="","",'Student Record'!D2006)</f>
        <v/>
      </c>
      <c r="J2009" s="35" t="str">
        <f>IF('Student Record'!T2006="","",'Student Record'!T2006)</f>
        <v/>
      </c>
      <c r="K2009" s="35" t="str">
        <f>IF('Student Record'!V2006="","",'Student Record'!V2006)</f>
        <v/>
      </c>
      <c r="L2009" s="40" t="str">
        <f>IF('Student Record'!W2006="","",'Student Record'!W2006)</f>
        <v/>
      </c>
    </row>
    <row r="2010" spans="1:12" ht="20.100000000000001" customHeight="1" x14ac:dyDescent="0.25">
      <c r="A2010" s="39" t="str">
        <f>IF(Table1[[#This Row],[Name of Student]]="","",ROWS($A$1:A2006))</f>
        <v/>
      </c>
      <c r="B2010" s="36" t="str">
        <f>IF('Student Record'!A2007="","",'Student Record'!A2007)&amp;" "&amp;IF('Student Record'!B2007="","",'Student Record'!B2007)</f>
        <v xml:space="preserve"> </v>
      </c>
      <c r="C2010" s="35" t="str">
        <f>IF('Student Record'!C2007="","",'Student Record'!C2007)</f>
        <v/>
      </c>
      <c r="D2010" s="41" t="str">
        <f>IF('Student Record'!K2007="","",'Student Record'!K2007)</f>
        <v/>
      </c>
      <c r="E2010" s="41" t="str">
        <f>IF('Student Record'!E2007="","",'Student Record'!E2007)</f>
        <v/>
      </c>
      <c r="F2010" s="41" t="str">
        <f>IF('Student Record'!G2007="","",'Student Record'!G2007)</f>
        <v/>
      </c>
      <c r="G2010" s="41" t="str">
        <f>IF('Student Record'!H2007="","",'Student Record'!H2007)</f>
        <v/>
      </c>
      <c r="H2010" s="44" t="str">
        <f>IF('Student Record'!J2007="","",'Student Record'!J2007)</f>
        <v/>
      </c>
      <c r="I2010" s="44" t="str">
        <f>IF('Student Record'!D2007="","",'Student Record'!D2007)</f>
        <v/>
      </c>
      <c r="J2010" s="35" t="str">
        <f>IF('Student Record'!T2007="","",'Student Record'!T2007)</f>
        <v/>
      </c>
      <c r="K2010" s="35" t="str">
        <f>IF('Student Record'!V2007="","",'Student Record'!V2007)</f>
        <v/>
      </c>
      <c r="L2010" s="40" t="str">
        <f>IF('Student Record'!W2007="","",'Student Record'!W2007)</f>
        <v/>
      </c>
    </row>
    <row r="2011" spans="1:12" ht="20.100000000000001" customHeight="1" x14ac:dyDescent="0.25">
      <c r="A2011" s="39" t="str">
        <f>IF(Table1[[#This Row],[Name of Student]]="","",ROWS($A$1:A2007))</f>
        <v/>
      </c>
      <c r="B2011" s="36" t="str">
        <f>IF('Student Record'!A2008="","",'Student Record'!A2008)&amp;" "&amp;IF('Student Record'!B2008="","",'Student Record'!B2008)</f>
        <v xml:space="preserve"> </v>
      </c>
      <c r="C2011" s="35" t="str">
        <f>IF('Student Record'!C2008="","",'Student Record'!C2008)</f>
        <v/>
      </c>
      <c r="D2011" s="41" t="str">
        <f>IF('Student Record'!K2008="","",'Student Record'!K2008)</f>
        <v/>
      </c>
      <c r="E2011" s="41" t="str">
        <f>IF('Student Record'!E2008="","",'Student Record'!E2008)</f>
        <v/>
      </c>
      <c r="F2011" s="41" t="str">
        <f>IF('Student Record'!G2008="","",'Student Record'!G2008)</f>
        <v/>
      </c>
      <c r="G2011" s="41" t="str">
        <f>IF('Student Record'!H2008="","",'Student Record'!H2008)</f>
        <v/>
      </c>
      <c r="H2011" s="44" t="str">
        <f>IF('Student Record'!J2008="","",'Student Record'!J2008)</f>
        <v/>
      </c>
      <c r="I2011" s="44" t="str">
        <f>IF('Student Record'!D2008="","",'Student Record'!D2008)</f>
        <v/>
      </c>
      <c r="J2011" s="35" t="str">
        <f>IF('Student Record'!T2008="","",'Student Record'!T2008)</f>
        <v/>
      </c>
      <c r="K2011" s="35" t="str">
        <f>IF('Student Record'!V2008="","",'Student Record'!V2008)</f>
        <v/>
      </c>
      <c r="L2011" s="40" t="str">
        <f>IF('Student Record'!W2008="","",'Student Record'!W2008)</f>
        <v/>
      </c>
    </row>
    <row r="2012" spans="1:12" ht="20.100000000000001" customHeight="1" x14ac:dyDescent="0.25">
      <c r="A2012" s="39" t="str">
        <f>IF(Table1[[#This Row],[Name of Student]]="","",ROWS($A$1:A2008))</f>
        <v/>
      </c>
      <c r="B2012" s="36" t="str">
        <f>IF('Student Record'!A2009="","",'Student Record'!A2009)&amp;" "&amp;IF('Student Record'!B2009="","",'Student Record'!B2009)</f>
        <v xml:space="preserve"> </v>
      </c>
      <c r="C2012" s="35" t="str">
        <f>IF('Student Record'!C2009="","",'Student Record'!C2009)</f>
        <v/>
      </c>
      <c r="D2012" s="41" t="str">
        <f>IF('Student Record'!K2009="","",'Student Record'!K2009)</f>
        <v/>
      </c>
      <c r="E2012" s="41" t="str">
        <f>IF('Student Record'!E2009="","",'Student Record'!E2009)</f>
        <v/>
      </c>
      <c r="F2012" s="41" t="str">
        <f>IF('Student Record'!G2009="","",'Student Record'!G2009)</f>
        <v/>
      </c>
      <c r="G2012" s="41" t="str">
        <f>IF('Student Record'!H2009="","",'Student Record'!H2009)</f>
        <v/>
      </c>
      <c r="H2012" s="44" t="str">
        <f>IF('Student Record'!J2009="","",'Student Record'!J2009)</f>
        <v/>
      </c>
      <c r="I2012" s="44" t="str">
        <f>IF('Student Record'!D2009="","",'Student Record'!D2009)</f>
        <v/>
      </c>
      <c r="J2012" s="35" t="str">
        <f>IF('Student Record'!T2009="","",'Student Record'!T2009)</f>
        <v/>
      </c>
      <c r="K2012" s="35" t="str">
        <f>IF('Student Record'!V2009="","",'Student Record'!V2009)</f>
        <v/>
      </c>
      <c r="L2012" s="40" t="str">
        <f>IF('Student Record'!W2009="","",'Student Record'!W2009)</f>
        <v/>
      </c>
    </row>
    <row r="2013" spans="1:12" ht="20.100000000000001" customHeight="1" x14ac:dyDescent="0.25">
      <c r="A2013" s="39" t="str">
        <f>IF(Table1[[#This Row],[Name of Student]]="","",ROWS($A$1:A2009))</f>
        <v/>
      </c>
      <c r="B2013" s="36" t="str">
        <f>IF('Student Record'!A2010="","",'Student Record'!A2010)&amp;" "&amp;IF('Student Record'!B2010="","",'Student Record'!B2010)</f>
        <v xml:space="preserve"> </v>
      </c>
      <c r="C2013" s="35" t="str">
        <f>IF('Student Record'!C2010="","",'Student Record'!C2010)</f>
        <v/>
      </c>
      <c r="D2013" s="41" t="str">
        <f>IF('Student Record'!K2010="","",'Student Record'!K2010)</f>
        <v/>
      </c>
      <c r="E2013" s="41" t="str">
        <f>IF('Student Record'!E2010="","",'Student Record'!E2010)</f>
        <v/>
      </c>
      <c r="F2013" s="41" t="str">
        <f>IF('Student Record'!G2010="","",'Student Record'!G2010)</f>
        <v/>
      </c>
      <c r="G2013" s="41" t="str">
        <f>IF('Student Record'!H2010="","",'Student Record'!H2010)</f>
        <v/>
      </c>
      <c r="H2013" s="44" t="str">
        <f>IF('Student Record'!J2010="","",'Student Record'!J2010)</f>
        <v/>
      </c>
      <c r="I2013" s="44" t="str">
        <f>IF('Student Record'!D2010="","",'Student Record'!D2010)</f>
        <v/>
      </c>
      <c r="J2013" s="35" t="str">
        <f>IF('Student Record'!T2010="","",'Student Record'!T2010)</f>
        <v/>
      </c>
      <c r="K2013" s="35" t="str">
        <f>IF('Student Record'!V2010="","",'Student Record'!V2010)</f>
        <v/>
      </c>
      <c r="L2013" s="40" t="str">
        <f>IF('Student Record'!W2010="","",'Student Record'!W2010)</f>
        <v/>
      </c>
    </row>
    <row r="2014" spans="1:12" ht="20.100000000000001" customHeight="1" x14ac:dyDescent="0.25">
      <c r="A2014" s="39" t="str">
        <f>IF(Table1[[#This Row],[Name of Student]]="","",ROWS($A$1:A2010))</f>
        <v/>
      </c>
      <c r="B2014" s="36" t="str">
        <f>IF('Student Record'!A2011="","",'Student Record'!A2011)&amp;" "&amp;IF('Student Record'!B2011="","",'Student Record'!B2011)</f>
        <v xml:space="preserve"> </v>
      </c>
      <c r="C2014" s="35" t="str">
        <f>IF('Student Record'!C2011="","",'Student Record'!C2011)</f>
        <v/>
      </c>
      <c r="D2014" s="41" t="str">
        <f>IF('Student Record'!K2011="","",'Student Record'!K2011)</f>
        <v/>
      </c>
      <c r="E2014" s="41" t="str">
        <f>IF('Student Record'!E2011="","",'Student Record'!E2011)</f>
        <v/>
      </c>
      <c r="F2014" s="41" t="str">
        <f>IF('Student Record'!G2011="","",'Student Record'!G2011)</f>
        <v/>
      </c>
      <c r="G2014" s="41" t="str">
        <f>IF('Student Record'!H2011="","",'Student Record'!H2011)</f>
        <v/>
      </c>
      <c r="H2014" s="44" t="str">
        <f>IF('Student Record'!J2011="","",'Student Record'!J2011)</f>
        <v/>
      </c>
      <c r="I2014" s="44" t="str">
        <f>IF('Student Record'!D2011="","",'Student Record'!D2011)</f>
        <v/>
      </c>
      <c r="J2014" s="35" t="str">
        <f>IF('Student Record'!T2011="","",'Student Record'!T2011)</f>
        <v/>
      </c>
      <c r="K2014" s="35" t="str">
        <f>IF('Student Record'!V2011="","",'Student Record'!V2011)</f>
        <v/>
      </c>
      <c r="L2014" s="40" t="str">
        <f>IF('Student Record'!W2011="","",'Student Record'!W2011)</f>
        <v/>
      </c>
    </row>
    <row r="2015" spans="1:12" ht="20.100000000000001" customHeight="1" x14ac:dyDescent="0.25">
      <c r="A2015" s="39" t="str">
        <f>IF(Table1[[#This Row],[Name of Student]]="","",ROWS($A$1:A2011))</f>
        <v/>
      </c>
      <c r="B2015" s="36" t="str">
        <f>IF('Student Record'!A2012="","",'Student Record'!A2012)&amp;" "&amp;IF('Student Record'!B2012="","",'Student Record'!B2012)</f>
        <v xml:space="preserve"> </v>
      </c>
      <c r="C2015" s="35" t="str">
        <f>IF('Student Record'!C2012="","",'Student Record'!C2012)</f>
        <v/>
      </c>
      <c r="D2015" s="41" t="str">
        <f>IF('Student Record'!K2012="","",'Student Record'!K2012)</f>
        <v/>
      </c>
      <c r="E2015" s="41" t="str">
        <f>IF('Student Record'!E2012="","",'Student Record'!E2012)</f>
        <v/>
      </c>
      <c r="F2015" s="41" t="str">
        <f>IF('Student Record'!G2012="","",'Student Record'!G2012)</f>
        <v/>
      </c>
      <c r="G2015" s="41" t="str">
        <f>IF('Student Record'!H2012="","",'Student Record'!H2012)</f>
        <v/>
      </c>
      <c r="H2015" s="44" t="str">
        <f>IF('Student Record'!J2012="","",'Student Record'!J2012)</f>
        <v/>
      </c>
      <c r="I2015" s="44" t="str">
        <f>IF('Student Record'!D2012="","",'Student Record'!D2012)</f>
        <v/>
      </c>
      <c r="J2015" s="35" t="str">
        <f>IF('Student Record'!T2012="","",'Student Record'!T2012)</f>
        <v/>
      </c>
      <c r="K2015" s="35" t="str">
        <f>IF('Student Record'!V2012="","",'Student Record'!V2012)</f>
        <v/>
      </c>
      <c r="L2015" s="40" t="str">
        <f>IF('Student Record'!W2012="","",'Student Record'!W2012)</f>
        <v/>
      </c>
    </row>
    <row r="2016" spans="1:12" ht="20.100000000000001" customHeight="1" x14ac:dyDescent="0.25">
      <c r="A2016" s="39" t="str">
        <f>IF(Table1[[#This Row],[Name of Student]]="","",ROWS($A$1:A2012))</f>
        <v/>
      </c>
      <c r="B2016" s="36" t="str">
        <f>IF('Student Record'!A2013="","",'Student Record'!A2013)&amp;" "&amp;IF('Student Record'!B2013="","",'Student Record'!B2013)</f>
        <v xml:space="preserve"> </v>
      </c>
      <c r="C2016" s="35" t="str">
        <f>IF('Student Record'!C2013="","",'Student Record'!C2013)</f>
        <v/>
      </c>
      <c r="D2016" s="41" t="str">
        <f>IF('Student Record'!K2013="","",'Student Record'!K2013)</f>
        <v/>
      </c>
      <c r="E2016" s="41" t="str">
        <f>IF('Student Record'!E2013="","",'Student Record'!E2013)</f>
        <v/>
      </c>
      <c r="F2016" s="41" t="str">
        <f>IF('Student Record'!G2013="","",'Student Record'!G2013)</f>
        <v/>
      </c>
      <c r="G2016" s="41" t="str">
        <f>IF('Student Record'!H2013="","",'Student Record'!H2013)</f>
        <v/>
      </c>
      <c r="H2016" s="44" t="str">
        <f>IF('Student Record'!J2013="","",'Student Record'!J2013)</f>
        <v/>
      </c>
      <c r="I2016" s="44" t="str">
        <f>IF('Student Record'!D2013="","",'Student Record'!D2013)</f>
        <v/>
      </c>
      <c r="J2016" s="35" t="str">
        <f>IF('Student Record'!T2013="","",'Student Record'!T2013)</f>
        <v/>
      </c>
      <c r="K2016" s="35" t="str">
        <f>IF('Student Record'!V2013="","",'Student Record'!V2013)</f>
        <v/>
      </c>
      <c r="L2016" s="40" t="str">
        <f>IF('Student Record'!W2013="","",'Student Record'!W2013)</f>
        <v/>
      </c>
    </row>
    <row r="2017" spans="1:12" ht="20.100000000000001" customHeight="1" x14ac:dyDescent="0.25">
      <c r="A2017" s="39" t="str">
        <f>IF(Table1[[#This Row],[Name of Student]]="","",ROWS($A$1:A2013))</f>
        <v/>
      </c>
      <c r="B2017" s="36" t="str">
        <f>IF('Student Record'!A2014="","",'Student Record'!A2014)&amp;" "&amp;IF('Student Record'!B2014="","",'Student Record'!B2014)</f>
        <v xml:space="preserve"> </v>
      </c>
      <c r="C2017" s="35" t="str">
        <f>IF('Student Record'!C2014="","",'Student Record'!C2014)</f>
        <v/>
      </c>
      <c r="D2017" s="41" t="str">
        <f>IF('Student Record'!K2014="","",'Student Record'!K2014)</f>
        <v/>
      </c>
      <c r="E2017" s="41" t="str">
        <f>IF('Student Record'!E2014="","",'Student Record'!E2014)</f>
        <v/>
      </c>
      <c r="F2017" s="41" t="str">
        <f>IF('Student Record'!G2014="","",'Student Record'!G2014)</f>
        <v/>
      </c>
      <c r="G2017" s="41" t="str">
        <f>IF('Student Record'!H2014="","",'Student Record'!H2014)</f>
        <v/>
      </c>
      <c r="H2017" s="44" t="str">
        <f>IF('Student Record'!J2014="","",'Student Record'!J2014)</f>
        <v/>
      </c>
      <c r="I2017" s="44" t="str">
        <f>IF('Student Record'!D2014="","",'Student Record'!D2014)</f>
        <v/>
      </c>
      <c r="J2017" s="35" t="str">
        <f>IF('Student Record'!T2014="","",'Student Record'!T2014)</f>
        <v/>
      </c>
      <c r="K2017" s="35" t="str">
        <f>IF('Student Record'!V2014="","",'Student Record'!V2014)</f>
        <v/>
      </c>
      <c r="L2017" s="40" t="str">
        <f>IF('Student Record'!W2014="","",'Student Record'!W2014)</f>
        <v/>
      </c>
    </row>
    <row r="2018" spans="1:12" ht="20.100000000000001" customHeight="1" x14ac:dyDescent="0.25">
      <c r="A2018" s="39" t="str">
        <f>IF(Table1[[#This Row],[Name of Student]]="","",ROWS($A$1:A2014))</f>
        <v/>
      </c>
      <c r="B2018" s="36" t="str">
        <f>IF('Student Record'!A2015="","",'Student Record'!A2015)&amp;" "&amp;IF('Student Record'!B2015="","",'Student Record'!B2015)</f>
        <v xml:space="preserve"> </v>
      </c>
      <c r="C2018" s="35" t="str">
        <f>IF('Student Record'!C2015="","",'Student Record'!C2015)</f>
        <v/>
      </c>
      <c r="D2018" s="41" t="str">
        <f>IF('Student Record'!K2015="","",'Student Record'!K2015)</f>
        <v/>
      </c>
      <c r="E2018" s="41" t="str">
        <f>IF('Student Record'!E2015="","",'Student Record'!E2015)</f>
        <v/>
      </c>
      <c r="F2018" s="41" t="str">
        <f>IF('Student Record'!G2015="","",'Student Record'!G2015)</f>
        <v/>
      </c>
      <c r="G2018" s="41" t="str">
        <f>IF('Student Record'!H2015="","",'Student Record'!H2015)</f>
        <v/>
      </c>
      <c r="H2018" s="44" t="str">
        <f>IF('Student Record'!J2015="","",'Student Record'!J2015)</f>
        <v/>
      </c>
      <c r="I2018" s="44" t="str">
        <f>IF('Student Record'!D2015="","",'Student Record'!D2015)</f>
        <v/>
      </c>
      <c r="J2018" s="35" t="str">
        <f>IF('Student Record'!T2015="","",'Student Record'!T2015)</f>
        <v/>
      </c>
      <c r="K2018" s="35" t="str">
        <f>IF('Student Record'!V2015="","",'Student Record'!V2015)</f>
        <v/>
      </c>
      <c r="L2018" s="40" t="str">
        <f>IF('Student Record'!W2015="","",'Student Record'!W2015)</f>
        <v/>
      </c>
    </row>
    <row r="2019" spans="1:12" ht="20.100000000000001" customHeight="1" x14ac:dyDescent="0.25">
      <c r="A2019" s="39" t="str">
        <f>IF(Table1[[#This Row],[Name of Student]]="","",ROWS($A$1:A2015))</f>
        <v/>
      </c>
      <c r="B2019" s="36" t="str">
        <f>IF('Student Record'!A2016="","",'Student Record'!A2016)&amp;" "&amp;IF('Student Record'!B2016="","",'Student Record'!B2016)</f>
        <v xml:space="preserve"> </v>
      </c>
      <c r="C2019" s="35" t="str">
        <f>IF('Student Record'!C2016="","",'Student Record'!C2016)</f>
        <v/>
      </c>
      <c r="D2019" s="41" t="str">
        <f>IF('Student Record'!K2016="","",'Student Record'!K2016)</f>
        <v/>
      </c>
      <c r="E2019" s="41" t="str">
        <f>IF('Student Record'!E2016="","",'Student Record'!E2016)</f>
        <v/>
      </c>
      <c r="F2019" s="41" t="str">
        <f>IF('Student Record'!G2016="","",'Student Record'!G2016)</f>
        <v/>
      </c>
      <c r="G2019" s="41" t="str">
        <f>IF('Student Record'!H2016="","",'Student Record'!H2016)</f>
        <v/>
      </c>
      <c r="H2019" s="44" t="str">
        <f>IF('Student Record'!J2016="","",'Student Record'!J2016)</f>
        <v/>
      </c>
      <c r="I2019" s="44" t="str">
        <f>IF('Student Record'!D2016="","",'Student Record'!D2016)</f>
        <v/>
      </c>
      <c r="J2019" s="35" t="str">
        <f>IF('Student Record'!T2016="","",'Student Record'!T2016)</f>
        <v/>
      </c>
      <c r="K2019" s="35" t="str">
        <f>IF('Student Record'!V2016="","",'Student Record'!V2016)</f>
        <v/>
      </c>
      <c r="L2019" s="40" t="str">
        <f>IF('Student Record'!W2016="","",'Student Record'!W2016)</f>
        <v/>
      </c>
    </row>
    <row r="2020" spans="1:12" ht="20.100000000000001" customHeight="1" x14ac:dyDescent="0.25">
      <c r="A2020" s="39" t="str">
        <f>IF(Table1[[#This Row],[Name of Student]]="","",ROWS($A$1:A2016))</f>
        <v/>
      </c>
      <c r="B2020" s="36" t="str">
        <f>IF('Student Record'!A2017="","",'Student Record'!A2017)&amp;" "&amp;IF('Student Record'!B2017="","",'Student Record'!B2017)</f>
        <v xml:space="preserve"> </v>
      </c>
      <c r="C2020" s="35" t="str">
        <f>IF('Student Record'!C2017="","",'Student Record'!C2017)</f>
        <v/>
      </c>
      <c r="D2020" s="41" t="str">
        <f>IF('Student Record'!K2017="","",'Student Record'!K2017)</f>
        <v/>
      </c>
      <c r="E2020" s="41" t="str">
        <f>IF('Student Record'!E2017="","",'Student Record'!E2017)</f>
        <v/>
      </c>
      <c r="F2020" s="41" t="str">
        <f>IF('Student Record'!G2017="","",'Student Record'!G2017)</f>
        <v/>
      </c>
      <c r="G2020" s="41" t="str">
        <f>IF('Student Record'!H2017="","",'Student Record'!H2017)</f>
        <v/>
      </c>
      <c r="H2020" s="44" t="str">
        <f>IF('Student Record'!J2017="","",'Student Record'!J2017)</f>
        <v/>
      </c>
      <c r="I2020" s="44" t="str">
        <f>IF('Student Record'!D2017="","",'Student Record'!D2017)</f>
        <v/>
      </c>
      <c r="J2020" s="35" t="str">
        <f>IF('Student Record'!T2017="","",'Student Record'!T2017)</f>
        <v/>
      </c>
      <c r="K2020" s="35" t="str">
        <f>IF('Student Record'!V2017="","",'Student Record'!V2017)</f>
        <v/>
      </c>
      <c r="L2020" s="40" t="str">
        <f>IF('Student Record'!W2017="","",'Student Record'!W2017)</f>
        <v/>
      </c>
    </row>
    <row r="2021" spans="1:12" ht="20.100000000000001" customHeight="1" x14ac:dyDescent="0.25">
      <c r="A2021" s="39" t="str">
        <f>IF(Table1[[#This Row],[Name of Student]]="","",ROWS($A$1:A2017))</f>
        <v/>
      </c>
      <c r="B2021" s="36" t="str">
        <f>IF('Student Record'!A2018="","",'Student Record'!A2018)&amp;" "&amp;IF('Student Record'!B2018="","",'Student Record'!B2018)</f>
        <v xml:space="preserve"> </v>
      </c>
      <c r="C2021" s="35" t="str">
        <f>IF('Student Record'!C2018="","",'Student Record'!C2018)</f>
        <v/>
      </c>
      <c r="D2021" s="41" t="str">
        <f>IF('Student Record'!K2018="","",'Student Record'!K2018)</f>
        <v/>
      </c>
      <c r="E2021" s="41" t="str">
        <f>IF('Student Record'!E2018="","",'Student Record'!E2018)</f>
        <v/>
      </c>
      <c r="F2021" s="41" t="str">
        <f>IF('Student Record'!G2018="","",'Student Record'!G2018)</f>
        <v/>
      </c>
      <c r="G2021" s="41" t="str">
        <f>IF('Student Record'!H2018="","",'Student Record'!H2018)</f>
        <v/>
      </c>
      <c r="H2021" s="44" t="str">
        <f>IF('Student Record'!J2018="","",'Student Record'!J2018)</f>
        <v/>
      </c>
      <c r="I2021" s="44" t="str">
        <f>IF('Student Record'!D2018="","",'Student Record'!D2018)</f>
        <v/>
      </c>
      <c r="J2021" s="35" t="str">
        <f>IF('Student Record'!T2018="","",'Student Record'!T2018)</f>
        <v/>
      </c>
      <c r="K2021" s="35" t="str">
        <f>IF('Student Record'!V2018="","",'Student Record'!V2018)</f>
        <v/>
      </c>
      <c r="L2021" s="40" t="str">
        <f>IF('Student Record'!W2018="","",'Student Record'!W2018)</f>
        <v/>
      </c>
    </row>
    <row r="2022" spans="1:12" ht="20.100000000000001" customHeight="1" x14ac:dyDescent="0.25">
      <c r="A2022" s="39" t="str">
        <f>IF(Table1[[#This Row],[Name of Student]]="","",ROWS($A$1:A2018))</f>
        <v/>
      </c>
      <c r="B2022" s="36" t="str">
        <f>IF('Student Record'!A2019="","",'Student Record'!A2019)&amp;" "&amp;IF('Student Record'!B2019="","",'Student Record'!B2019)</f>
        <v xml:space="preserve"> </v>
      </c>
      <c r="C2022" s="35" t="str">
        <f>IF('Student Record'!C2019="","",'Student Record'!C2019)</f>
        <v/>
      </c>
      <c r="D2022" s="41" t="str">
        <f>IF('Student Record'!K2019="","",'Student Record'!K2019)</f>
        <v/>
      </c>
      <c r="E2022" s="41" t="str">
        <f>IF('Student Record'!E2019="","",'Student Record'!E2019)</f>
        <v/>
      </c>
      <c r="F2022" s="41" t="str">
        <f>IF('Student Record'!G2019="","",'Student Record'!G2019)</f>
        <v/>
      </c>
      <c r="G2022" s="41" t="str">
        <f>IF('Student Record'!H2019="","",'Student Record'!H2019)</f>
        <v/>
      </c>
      <c r="H2022" s="44" t="str">
        <f>IF('Student Record'!J2019="","",'Student Record'!J2019)</f>
        <v/>
      </c>
      <c r="I2022" s="44" t="str">
        <f>IF('Student Record'!D2019="","",'Student Record'!D2019)</f>
        <v/>
      </c>
      <c r="J2022" s="35" t="str">
        <f>IF('Student Record'!T2019="","",'Student Record'!T2019)</f>
        <v/>
      </c>
      <c r="K2022" s="35" t="str">
        <f>IF('Student Record'!V2019="","",'Student Record'!V2019)</f>
        <v/>
      </c>
      <c r="L2022" s="40" t="str">
        <f>IF('Student Record'!W2019="","",'Student Record'!W2019)</f>
        <v/>
      </c>
    </row>
    <row r="2023" spans="1:12" ht="20.100000000000001" customHeight="1" x14ac:dyDescent="0.25">
      <c r="A2023" s="39" t="str">
        <f>IF(Table1[[#This Row],[Name of Student]]="","",ROWS($A$1:A2019))</f>
        <v/>
      </c>
      <c r="B2023" s="36" t="str">
        <f>IF('Student Record'!A2020="","",'Student Record'!A2020)&amp;" "&amp;IF('Student Record'!B2020="","",'Student Record'!B2020)</f>
        <v xml:space="preserve"> </v>
      </c>
      <c r="C2023" s="35" t="str">
        <f>IF('Student Record'!C2020="","",'Student Record'!C2020)</f>
        <v/>
      </c>
      <c r="D2023" s="41" t="str">
        <f>IF('Student Record'!K2020="","",'Student Record'!K2020)</f>
        <v/>
      </c>
      <c r="E2023" s="41" t="str">
        <f>IF('Student Record'!E2020="","",'Student Record'!E2020)</f>
        <v/>
      </c>
      <c r="F2023" s="41" t="str">
        <f>IF('Student Record'!G2020="","",'Student Record'!G2020)</f>
        <v/>
      </c>
      <c r="G2023" s="41" t="str">
        <f>IF('Student Record'!H2020="","",'Student Record'!H2020)</f>
        <v/>
      </c>
      <c r="H2023" s="44" t="str">
        <f>IF('Student Record'!J2020="","",'Student Record'!J2020)</f>
        <v/>
      </c>
      <c r="I2023" s="44" t="str">
        <f>IF('Student Record'!D2020="","",'Student Record'!D2020)</f>
        <v/>
      </c>
      <c r="J2023" s="35" t="str">
        <f>IF('Student Record'!T2020="","",'Student Record'!T2020)</f>
        <v/>
      </c>
      <c r="K2023" s="35" t="str">
        <f>IF('Student Record'!V2020="","",'Student Record'!V2020)</f>
        <v/>
      </c>
      <c r="L2023" s="40" t="str">
        <f>IF('Student Record'!W2020="","",'Student Record'!W2020)</f>
        <v/>
      </c>
    </row>
    <row r="2024" spans="1:12" ht="20.100000000000001" customHeight="1" x14ac:dyDescent="0.25">
      <c r="A2024" s="39" t="str">
        <f>IF(Table1[[#This Row],[Name of Student]]="","",ROWS($A$1:A2020))</f>
        <v/>
      </c>
      <c r="B2024" s="36" t="str">
        <f>IF('Student Record'!A2021="","",'Student Record'!A2021)&amp;" "&amp;IF('Student Record'!B2021="","",'Student Record'!B2021)</f>
        <v xml:space="preserve"> </v>
      </c>
      <c r="C2024" s="35" t="str">
        <f>IF('Student Record'!C2021="","",'Student Record'!C2021)</f>
        <v/>
      </c>
      <c r="D2024" s="41" t="str">
        <f>IF('Student Record'!K2021="","",'Student Record'!K2021)</f>
        <v/>
      </c>
      <c r="E2024" s="41" t="str">
        <f>IF('Student Record'!E2021="","",'Student Record'!E2021)</f>
        <v/>
      </c>
      <c r="F2024" s="41" t="str">
        <f>IF('Student Record'!G2021="","",'Student Record'!G2021)</f>
        <v/>
      </c>
      <c r="G2024" s="41" t="str">
        <f>IF('Student Record'!H2021="","",'Student Record'!H2021)</f>
        <v/>
      </c>
      <c r="H2024" s="44" t="str">
        <f>IF('Student Record'!J2021="","",'Student Record'!J2021)</f>
        <v/>
      </c>
      <c r="I2024" s="44" t="str">
        <f>IF('Student Record'!D2021="","",'Student Record'!D2021)</f>
        <v/>
      </c>
      <c r="J2024" s="35" t="str">
        <f>IF('Student Record'!T2021="","",'Student Record'!T2021)</f>
        <v/>
      </c>
      <c r="K2024" s="35" t="str">
        <f>IF('Student Record'!V2021="","",'Student Record'!V2021)</f>
        <v/>
      </c>
      <c r="L2024" s="40" t="str">
        <f>IF('Student Record'!W2021="","",'Student Record'!W2021)</f>
        <v/>
      </c>
    </row>
    <row r="2025" spans="1:12" ht="20.100000000000001" customHeight="1" x14ac:dyDescent="0.25">
      <c r="A2025" s="39" t="str">
        <f>IF(Table1[[#This Row],[Name of Student]]="","",ROWS($A$1:A2021))</f>
        <v/>
      </c>
      <c r="B2025" s="36" t="str">
        <f>IF('Student Record'!A2022="","",'Student Record'!A2022)&amp;" "&amp;IF('Student Record'!B2022="","",'Student Record'!B2022)</f>
        <v xml:space="preserve"> </v>
      </c>
      <c r="C2025" s="35" t="str">
        <f>IF('Student Record'!C2022="","",'Student Record'!C2022)</f>
        <v/>
      </c>
      <c r="D2025" s="41" t="str">
        <f>IF('Student Record'!K2022="","",'Student Record'!K2022)</f>
        <v/>
      </c>
      <c r="E2025" s="41" t="str">
        <f>IF('Student Record'!E2022="","",'Student Record'!E2022)</f>
        <v/>
      </c>
      <c r="F2025" s="41" t="str">
        <f>IF('Student Record'!G2022="","",'Student Record'!G2022)</f>
        <v/>
      </c>
      <c r="G2025" s="41" t="str">
        <f>IF('Student Record'!H2022="","",'Student Record'!H2022)</f>
        <v/>
      </c>
      <c r="H2025" s="44" t="str">
        <f>IF('Student Record'!J2022="","",'Student Record'!J2022)</f>
        <v/>
      </c>
      <c r="I2025" s="44" t="str">
        <f>IF('Student Record'!D2022="","",'Student Record'!D2022)</f>
        <v/>
      </c>
      <c r="J2025" s="35" t="str">
        <f>IF('Student Record'!T2022="","",'Student Record'!T2022)</f>
        <v/>
      </c>
      <c r="K2025" s="35" t="str">
        <f>IF('Student Record'!V2022="","",'Student Record'!V2022)</f>
        <v/>
      </c>
      <c r="L2025" s="40" t="str">
        <f>IF('Student Record'!W2022="","",'Student Record'!W2022)</f>
        <v/>
      </c>
    </row>
    <row r="2026" spans="1:12" ht="20.100000000000001" customHeight="1" x14ac:dyDescent="0.25">
      <c r="A2026" s="39" t="str">
        <f>IF(Table1[[#This Row],[Name of Student]]="","",ROWS($A$1:A2022))</f>
        <v/>
      </c>
      <c r="B2026" s="36" t="str">
        <f>IF('Student Record'!A2023="","",'Student Record'!A2023)&amp;" "&amp;IF('Student Record'!B2023="","",'Student Record'!B2023)</f>
        <v xml:space="preserve"> </v>
      </c>
      <c r="C2026" s="35" t="str">
        <f>IF('Student Record'!C2023="","",'Student Record'!C2023)</f>
        <v/>
      </c>
      <c r="D2026" s="41" t="str">
        <f>IF('Student Record'!K2023="","",'Student Record'!K2023)</f>
        <v/>
      </c>
      <c r="E2026" s="41" t="str">
        <f>IF('Student Record'!E2023="","",'Student Record'!E2023)</f>
        <v/>
      </c>
      <c r="F2026" s="41" t="str">
        <f>IF('Student Record'!G2023="","",'Student Record'!G2023)</f>
        <v/>
      </c>
      <c r="G2026" s="41" t="str">
        <f>IF('Student Record'!H2023="","",'Student Record'!H2023)</f>
        <v/>
      </c>
      <c r="H2026" s="44" t="str">
        <f>IF('Student Record'!J2023="","",'Student Record'!J2023)</f>
        <v/>
      </c>
      <c r="I2026" s="44" t="str">
        <f>IF('Student Record'!D2023="","",'Student Record'!D2023)</f>
        <v/>
      </c>
      <c r="J2026" s="35" t="str">
        <f>IF('Student Record'!T2023="","",'Student Record'!T2023)</f>
        <v/>
      </c>
      <c r="K2026" s="35" t="str">
        <f>IF('Student Record'!V2023="","",'Student Record'!V2023)</f>
        <v/>
      </c>
      <c r="L2026" s="40" t="str">
        <f>IF('Student Record'!W2023="","",'Student Record'!W2023)</f>
        <v/>
      </c>
    </row>
    <row r="2027" spans="1:12" ht="20.100000000000001" customHeight="1" x14ac:dyDescent="0.25">
      <c r="A2027" s="39" t="str">
        <f>IF(Table1[[#This Row],[Name of Student]]="","",ROWS($A$1:A2023))</f>
        <v/>
      </c>
      <c r="B2027" s="36" t="str">
        <f>IF('Student Record'!A2024="","",'Student Record'!A2024)&amp;" "&amp;IF('Student Record'!B2024="","",'Student Record'!B2024)</f>
        <v xml:space="preserve"> </v>
      </c>
      <c r="C2027" s="35" t="str">
        <f>IF('Student Record'!C2024="","",'Student Record'!C2024)</f>
        <v/>
      </c>
      <c r="D2027" s="41" t="str">
        <f>IF('Student Record'!K2024="","",'Student Record'!K2024)</f>
        <v/>
      </c>
      <c r="E2027" s="41" t="str">
        <f>IF('Student Record'!E2024="","",'Student Record'!E2024)</f>
        <v/>
      </c>
      <c r="F2027" s="41" t="str">
        <f>IF('Student Record'!G2024="","",'Student Record'!G2024)</f>
        <v/>
      </c>
      <c r="G2027" s="41" t="str">
        <f>IF('Student Record'!H2024="","",'Student Record'!H2024)</f>
        <v/>
      </c>
      <c r="H2027" s="44" t="str">
        <f>IF('Student Record'!J2024="","",'Student Record'!J2024)</f>
        <v/>
      </c>
      <c r="I2027" s="44" t="str">
        <f>IF('Student Record'!D2024="","",'Student Record'!D2024)</f>
        <v/>
      </c>
      <c r="J2027" s="35" t="str">
        <f>IF('Student Record'!T2024="","",'Student Record'!T2024)</f>
        <v/>
      </c>
      <c r="K2027" s="35" t="str">
        <f>IF('Student Record'!V2024="","",'Student Record'!V2024)</f>
        <v/>
      </c>
      <c r="L2027" s="40" t="str">
        <f>IF('Student Record'!W2024="","",'Student Record'!W2024)</f>
        <v/>
      </c>
    </row>
    <row r="2028" spans="1:12" ht="20.100000000000001" customHeight="1" x14ac:dyDescent="0.25">
      <c r="A2028" s="39" t="str">
        <f>IF(Table1[[#This Row],[Name of Student]]="","",ROWS($A$1:A2024))</f>
        <v/>
      </c>
      <c r="B2028" s="36" t="str">
        <f>IF('Student Record'!A2025="","",'Student Record'!A2025)&amp;" "&amp;IF('Student Record'!B2025="","",'Student Record'!B2025)</f>
        <v xml:space="preserve"> </v>
      </c>
      <c r="C2028" s="35" t="str">
        <f>IF('Student Record'!C2025="","",'Student Record'!C2025)</f>
        <v/>
      </c>
      <c r="D2028" s="41" t="str">
        <f>IF('Student Record'!K2025="","",'Student Record'!K2025)</f>
        <v/>
      </c>
      <c r="E2028" s="41" t="str">
        <f>IF('Student Record'!E2025="","",'Student Record'!E2025)</f>
        <v/>
      </c>
      <c r="F2028" s="41" t="str">
        <f>IF('Student Record'!G2025="","",'Student Record'!G2025)</f>
        <v/>
      </c>
      <c r="G2028" s="41" t="str">
        <f>IF('Student Record'!H2025="","",'Student Record'!H2025)</f>
        <v/>
      </c>
      <c r="H2028" s="44" t="str">
        <f>IF('Student Record'!J2025="","",'Student Record'!J2025)</f>
        <v/>
      </c>
      <c r="I2028" s="44" t="str">
        <f>IF('Student Record'!D2025="","",'Student Record'!D2025)</f>
        <v/>
      </c>
      <c r="J2028" s="35" t="str">
        <f>IF('Student Record'!T2025="","",'Student Record'!T2025)</f>
        <v/>
      </c>
      <c r="K2028" s="35" t="str">
        <f>IF('Student Record'!V2025="","",'Student Record'!V2025)</f>
        <v/>
      </c>
      <c r="L2028" s="40" t="str">
        <f>IF('Student Record'!W2025="","",'Student Record'!W2025)</f>
        <v/>
      </c>
    </row>
    <row r="2029" spans="1:12" ht="20.100000000000001" customHeight="1" x14ac:dyDescent="0.25">
      <c r="A2029" s="39" t="str">
        <f>IF(Table1[[#This Row],[Name of Student]]="","",ROWS($A$1:A2025))</f>
        <v/>
      </c>
      <c r="B2029" s="36" t="str">
        <f>IF('Student Record'!A2026="","",'Student Record'!A2026)&amp;" "&amp;IF('Student Record'!B2026="","",'Student Record'!B2026)</f>
        <v xml:space="preserve"> </v>
      </c>
      <c r="C2029" s="35" t="str">
        <f>IF('Student Record'!C2026="","",'Student Record'!C2026)</f>
        <v/>
      </c>
      <c r="D2029" s="41" t="str">
        <f>IF('Student Record'!K2026="","",'Student Record'!K2026)</f>
        <v/>
      </c>
      <c r="E2029" s="41" t="str">
        <f>IF('Student Record'!E2026="","",'Student Record'!E2026)</f>
        <v/>
      </c>
      <c r="F2029" s="41" t="str">
        <f>IF('Student Record'!G2026="","",'Student Record'!G2026)</f>
        <v/>
      </c>
      <c r="G2029" s="41" t="str">
        <f>IF('Student Record'!H2026="","",'Student Record'!H2026)</f>
        <v/>
      </c>
      <c r="H2029" s="44" t="str">
        <f>IF('Student Record'!J2026="","",'Student Record'!J2026)</f>
        <v/>
      </c>
      <c r="I2029" s="44" t="str">
        <f>IF('Student Record'!D2026="","",'Student Record'!D2026)</f>
        <v/>
      </c>
      <c r="J2029" s="35" t="str">
        <f>IF('Student Record'!T2026="","",'Student Record'!T2026)</f>
        <v/>
      </c>
      <c r="K2029" s="35" t="str">
        <f>IF('Student Record'!V2026="","",'Student Record'!V2026)</f>
        <v/>
      </c>
      <c r="L2029" s="40" t="str">
        <f>IF('Student Record'!W2026="","",'Student Record'!W2026)</f>
        <v/>
      </c>
    </row>
    <row r="2030" spans="1:12" ht="20.100000000000001" customHeight="1" x14ac:dyDescent="0.25">
      <c r="A2030" s="39" t="str">
        <f>IF(Table1[[#This Row],[Name of Student]]="","",ROWS($A$1:A2026))</f>
        <v/>
      </c>
      <c r="B2030" s="36" t="str">
        <f>IF('Student Record'!A2027="","",'Student Record'!A2027)&amp;" "&amp;IF('Student Record'!B2027="","",'Student Record'!B2027)</f>
        <v xml:space="preserve"> </v>
      </c>
      <c r="C2030" s="35" t="str">
        <f>IF('Student Record'!C2027="","",'Student Record'!C2027)</f>
        <v/>
      </c>
      <c r="D2030" s="41" t="str">
        <f>IF('Student Record'!K2027="","",'Student Record'!K2027)</f>
        <v/>
      </c>
      <c r="E2030" s="41" t="str">
        <f>IF('Student Record'!E2027="","",'Student Record'!E2027)</f>
        <v/>
      </c>
      <c r="F2030" s="41" t="str">
        <f>IF('Student Record'!G2027="","",'Student Record'!G2027)</f>
        <v/>
      </c>
      <c r="G2030" s="41" t="str">
        <f>IF('Student Record'!H2027="","",'Student Record'!H2027)</f>
        <v/>
      </c>
      <c r="H2030" s="44" t="str">
        <f>IF('Student Record'!J2027="","",'Student Record'!J2027)</f>
        <v/>
      </c>
      <c r="I2030" s="44" t="str">
        <f>IF('Student Record'!D2027="","",'Student Record'!D2027)</f>
        <v/>
      </c>
      <c r="J2030" s="35" t="str">
        <f>IF('Student Record'!T2027="","",'Student Record'!T2027)</f>
        <v/>
      </c>
      <c r="K2030" s="35" t="str">
        <f>IF('Student Record'!V2027="","",'Student Record'!V2027)</f>
        <v/>
      </c>
      <c r="L2030" s="40" t="str">
        <f>IF('Student Record'!W2027="","",'Student Record'!W2027)</f>
        <v/>
      </c>
    </row>
    <row r="2031" spans="1:12" ht="20.100000000000001" customHeight="1" x14ac:dyDescent="0.25">
      <c r="A2031" s="39" t="str">
        <f>IF(Table1[[#This Row],[Name of Student]]="","",ROWS($A$1:A2027))</f>
        <v/>
      </c>
      <c r="B2031" s="36" t="str">
        <f>IF('Student Record'!A2028="","",'Student Record'!A2028)&amp;" "&amp;IF('Student Record'!B2028="","",'Student Record'!B2028)</f>
        <v xml:space="preserve"> </v>
      </c>
      <c r="C2031" s="35" t="str">
        <f>IF('Student Record'!C2028="","",'Student Record'!C2028)</f>
        <v/>
      </c>
      <c r="D2031" s="41" t="str">
        <f>IF('Student Record'!K2028="","",'Student Record'!K2028)</f>
        <v/>
      </c>
      <c r="E2031" s="41" t="str">
        <f>IF('Student Record'!E2028="","",'Student Record'!E2028)</f>
        <v/>
      </c>
      <c r="F2031" s="41" t="str">
        <f>IF('Student Record'!G2028="","",'Student Record'!G2028)</f>
        <v/>
      </c>
      <c r="G2031" s="41" t="str">
        <f>IF('Student Record'!H2028="","",'Student Record'!H2028)</f>
        <v/>
      </c>
      <c r="H2031" s="44" t="str">
        <f>IF('Student Record'!J2028="","",'Student Record'!J2028)</f>
        <v/>
      </c>
      <c r="I2031" s="44" t="str">
        <f>IF('Student Record'!D2028="","",'Student Record'!D2028)</f>
        <v/>
      </c>
      <c r="J2031" s="35" t="str">
        <f>IF('Student Record'!T2028="","",'Student Record'!T2028)</f>
        <v/>
      </c>
      <c r="K2031" s="35" t="str">
        <f>IF('Student Record'!V2028="","",'Student Record'!V2028)</f>
        <v/>
      </c>
      <c r="L2031" s="40" t="str">
        <f>IF('Student Record'!W2028="","",'Student Record'!W2028)</f>
        <v/>
      </c>
    </row>
    <row r="2032" spans="1:12" ht="20.100000000000001" customHeight="1" x14ac:dyDescent="0.25">
      <c r="A2032" s="39" t="str">
        <f>IF(Table1[[#This Row],[Name of Student]]="","",ROWS($A$1:A2028))</f>
        <v/>
      </c>
      <c r="B2032" s="36" t="str">
        <f>IF('Student Record'!A2029="","",'Student Record'!A2029)&amp;" "&amp;IF('Student Record'!B2029="","",'Student Record'!B2029)</f>
        <v xml:space="preserve"> </v>
      </c>
      <c r="C2032" s="35" t="str">
        <f>IF('Student Record'!C2029="","",'Student Record'!C2029)</f>
        <v/>
      </c>
      <c r="D2032" s="41" t="str">
        <f>IF('Student Record'!K2029="","",'Student Record'!K2029)</f>
        <v/>
      </c>
      <c r="E2032" s="41" t="str">
        <f>IF('Student Record'!E2029="","",'Student Record'!E2029)</f>
        <v/>
      </c>
      <c r="F2032" s="41" t="str">
        <f>IF('Student Record'!G2029="","",'Student Record'!G2029)</f>
        <v/>
      </c>
      <c r="G2032" s="41" t="str">
        <f>IF('Student Record'!H2029="","",'Student Record'!H2029)</f>
        <v/>
      </c>
      <c r="H2032" s="44" t="str">
        <f>IF('Student Record'!J2029="","",'Student Record'!J2029)</f>
        <v/>
      </c>
      <c r="I2032" s="44" t="str">
        <f>IF('Student Record'!D2029="","",'Student Record'!D2029)</f>
        <v/>
      </c>
      <c r="J2032" s="35" t="str">
        <f>IF('Student Record'!T2029="","",'Student Record'!T2029)</f>
        <v/>
      </c>
      <c r="K2032" s="35" t="str">
        <f>IF('Student Record'!V2029="","",'Student Record'!V2029)</f>
        <v/>
      </c>
      <c r="L2032" s="40" t="str">
        <f>IF('Student Record'!W2029="","",'Student Record'!W2029)</f>
        <v/>
      </c>
    </row>
    <row r="2033" spans="1:12" ht="20.100000000000001" customHeight="1" x14ac:dyDescent="0.25">
      <c r="A2033" s="39" t="str">
        <f>IF(Table1[[#This Row],[Name of Student]]="","",ROWS($A$1:A2029))</f>
        <v/>
      </c>
      <c r="B2033" s="36" t="str">
        <f>IF('Student Record'!A2030="","",'Student Record'!A2030)&amp;" "&amp;IF('Student Record'!B2030="","",'Student Record'!B2030)</f>
        <v xml:space="preserve"> </v>
      </c>
      <c r="C2033" s="35" t="str">
        <f>IF('Student Record'!C2030="","",'Student Record'!C2030)</f>
        <v/>
      </c>
      <c r="D2033" s="41" t="str">
        <f>IF('Student Record'!K2030="","",'Student Record'!K2030)</f>
        <v/>
      </c>
      <c r="E2033" s="41" t="str">
        <f>IF('Student Record'!E2030="","",'Student Record'!E2030)</f>
        <v/>
      </c>
      <c r="F2033" s="41" t="str">
        <f>IF('Student Record'!G2030="","",'Student Record'!G2030)</f>
        <v/>
      </c>
      <c r="G2033" s="41" t="str">
        <f>IF('Student Record'!H2030="","",'Student Record'!H2030)</f>
        <v/>
      </c>
      <c r="H2033" s="44" t="str">
        <f>IF('Student Record'!J2030="","",'Student Record'!J2030)</f>
        <v/>
      </c>
      <c r="I2033" s="44" t="str">
        <f>IF('Student Record'!D2030="","",'Student Record'!D2030)</f>
        <v/>
      </c>
      <c r="J2033" s="35" t="str">
        <f>IF('Student Record'!T2030="","",'Student Record'!T2030)</f>
        <v/>
      </c>
      <c r="K2033" s="35" t="str">
        <f>IF('Student Record'!V2030="","",'Student Record'!V2030)</f>
        <v/>
      </c>
      <c r="L2033" s="40" t="str">
        <f>IF('Student Record'!W2030="","",'Student Record'!W2030)</f>
        <v/>
      </c>
    </row>
    <row r="2034" spans="1:12" ht="20.100000000000001" customHeight="1" x14ac:dyDescent="0.25">
      <c r="A2034" s="39" t="str">
        <f>IF(Table1[[#This Row],[Name of Student]]="","",ROWS($A$1:A2030))</f>
        <v/>
      </c>
      <c r="B2034" s="36" t="str">
        <f>IF('Student Record'!A2031="","",'Student Record'!A2031)&amp;" "&amp;IF('Student Record'!B2031="","",'Student Record'!B2031)</f>
        <v xml:space="preserve"> </v>
      </c>
      <c r="C2034" s="35" t="str">
        <f>IF('Student Record'!C2031="","",'Student Record'!C2031)</f>
        <v/>
      </c>
      <c r="D2034" s="41" t="str">
        <f>IF('Student Record'!K2031="","",'Student Record'!K2031)</f>
        <v/>
      </c>
      <c r="E2034" s="41" t="str">
        <f>IF('Student Record'!E2031="","",'Student Record'!E2031)</f>
        <v/>
      </c>
      <c r="F2034" s="41" t="str">
        <f>IF('Student Record'!G2031="","",'Student Record'!G2031)</f>
        <v/>
      </c>
      <c r="G2034" s="41" t="str">
        <f>IF('Student Record'!H2031="","",'Student Record'!H2031)</f>
        <v/>
      </c>
      <c r="H2034" s="44" t="str">
        <f>IF('Student Record'!J2031="","",'Student Record'!J2031)</f>
        <v/>
      </c>
      <c r="I2034" s="44" t="str">
        <f>IF('Student Record'!D2031="","",'Student Record'!D2031)</f>
        <v/>
      </c>
      <c r="J2034" s="35" t="str">
        <f>IF('Student Record'!T2031="","",'Student Record'!T2031)</f>
        <v/>
      </c>
      <c r="K2034" s="35" t="str">
        <f>IF('Student Record'!V2031="","",'Student Record'!V2031)</f>
        <v/>
      </c>
      <c r="L2034" s="40" t="str">
        <f>IF('Student Record'!W2031="","",'Student Record'!W2031)</f>
        <v/>
      </c>
    </row>
    <row r="2035" spans="1:12" ht="20.100000000000001" customHeight="1" x14ac:dyDescent="0.25">
      <c r="A2035" s="39" t="str">
        <f>IF(Table1[[#This Row],[Name of Student]]="","",ROWS($A$1:A2031))</f>
        <v/>
      </c>
      <c r="B2035" s="36" t="str">
        <f>IF('Student Record'!A2032="","",'Student Record'!A2032)&amp;" "&amp;IF('Student Record'!B2032="","",'Student Record'!B2032)</f>
        <v xml:space="preserve"> </v>
      </c>
      <c r="C2035" s="35" t="str">
        <f>IF('Student Record'!C2032="","",'Student Record'!C2032)</f>
        <v/>
      </c>
      <c r="D2035" s="41" t="str">
        <f>IF('Student Record'!K2032="","",'Student Record'!K2032)</f>
        <v/>
      </c>
      <c r="E2035" s="41" t="str">
        <f>IF('Student Record'!E2032="","",'Student Record'!E2032)</f>
        <v/>
      </c>
      <c r="F2035" s="41" t="str">
        <f>IF('Student Record'!G2032="","",'Student Record'!G2032)</f>
        <v/>
      </c>
      <c r="G2035" s="41" t="str">
        <f>IF('Student Record'!H2032="","",'Student Record'!H2032)</f>
        <v/>
      </c>
      <c r="H2035" s="44" t="str">
        <f>IF('Student Record'!J2032="","",'Student Record'!J2032)</f>
        <v/>
      </c>
      <c r="I2035" s="44" t="str">
        <f>IF('Student Record'!D2032="","",'Student Record'!D2032)</f>
        <v/>
      </c>
      <c r="J2035" s="35" t="str">
        <f>IF('Student Record'!T2032="","",'Student Record'!T2032)</f>
        <v/>
      </c>
      <c r="K2035" s="35" t="str">
        <f>IF('Student Record'!V2032="","",'Student Record'!V2032)</f>
        <v/>
      </c>
      <c r="L2035" s="40" t="str">
        <f>IF('Student Record'!W2032="","",'Student Record'!W2032)</f>
        <v/>
      </c>
    </row>
    <row r="2036" spans="1:12" ht="20.100000000000001" customHeight="1" x14ac:dyDescent="0.25">
      <c r="A2036" s="39" t="str">
        <f>IF(Table1[[#This Row],[Name of Student]]="","",ROWS($A$1:A2032))</f>
        <v/>
      </c>
      <c r="B2036" s="36" t="str">
        <f>IF('Student Record'!A2033="","",'Student Record'!A2033)&amp;" "&amp;IF('Student Record'!B2033="","",'Student Record'!B2033)</f>
        <v xml:space="preserve"> </v>
      </c>
      <c r="C2036" s="35" t="str">
        <f>IF('Student Record'!C2033="","",'Student Record'!C2033)</f>
        <v/>
      </c>
      <c r="D2036" s="41" t="str">
        <f>IF('Student Record'!K2033="","",'Student Record'!K2033)</f>
        <v/>
      </c>
      <c r="E2036" s="41" t="str">
        <f>IF('Student Record'!E2033="","",'Student Record'!E2033)</f>
        <v/>
      </c>
      <c r="F2036" s="41" t="str">
        <f>IF('Student Record'!G2033="","",'Student Record'!G2033)</f>
        <v/>
      </c>
      <c r="G2036" s="41" t="str">
        <f>IF('Student Record'!H2033="","",'Student Record'!H2033)</f>
        <v/>
      </c>
      <c r="H2036" s="44" t="str">
        <f>IF('Student Record'!J2033="","",'Student Record'!J2033)</f>
        <v/>
      </c>
      <c r="I2036" s="44" t="str">
        <f>IF('Student Record'!D2033="","",'Student Record'!D2033)</f>
        <v/>
      </c>
      <c r="J2036" s="35" t="str">
        <f>IF('Student Record'!T2033="","",'Student Record'!T2033)</f>
        <v/>
      </c>
      <c r="K2036" s="35" t="str">
        <f>IF('Student Record'!V2033="","",'Student Record'!V2033)</f>
        <v/>
      </c>
      <c r="L2036" s="40" t="str">
        <f>IF('Student Record'!W2033="","",'Student Record'!W2033)</f>
        <v/>
      </c>
    </row>
    <row r="2037" spans="1:12" ht="20.100000000000001" customHeight="1" x14ac:dyDescent="0.25">
      <c r="A2037" s="39" t="str">
        <f>IF(Table1[[#This Row],[Name of Student]]="","",ROWS($A$1:A2033))</f>
        <v/>
      </c>
      <c r="B2037" s="36" t="str">
        <f>IF('Student Record'!A2034="","",'Student Record'!A2034)&amp;" "&amp;IF('Student Record'!B2034="","",'Student Record'!B2034)</f>
        <v xml:space="preserve"> </v>
      </c>
      <c r="C2037" s="35" t="str">
        <f>IF('Student Record'!C2034="","",'Student Record'!C2034)</f>
        <v/>
      </c>
      <c r="D2037" s="41" t="str">
        <f>IF('Student Record'!K2034="","",'Student Record'!K2034)</f>
        <v/>
      </c>
      <c r="E2037" s="41" t="str">
        <f>IF('Student Record'!E2034="","",'Student Record'!E2034)</f>
        <v/>
      </c>
      <c r="F2037" s="41" t="str">
        <f>IF('Student Record'!G2034="","",'Student Record'!G2034)</f>
        <v/>
      </c>
      <c r="G2037" s="41" t="str">
        <f>IF('Student Record'!H2034="","",'Student Record'!H2034)</f>
        <v/>
      </c>
      <c r="H2037" s="44" t="str">
        <f>IF('Student Record'!J2034="","",'Student Record'!J2034)</f>
        <v/>
      </c>
      <c r="I2037" s="44" t="str">
        <f>IF('Student Record'!D2034="","",'Student Record'!D2034)</f>
        <v/>
      </c>
      <c r="J2037" s="35" t="str">
        <f>IF('Student Record'!T2034="","",'Student Record'!T2034)</f>
        <v/>
      </c>
      <c r="K2037" s="35" t="str">
        <f>IF('Student Record'!V2034="","",'Student Record'!V2034)</f>
        <v/>
      </c>
      <c r="L2037" s="40" t="str">
        <f>IF('Student Record'!W2034="","",'Student Record'!W2034)</f>
        <v/>
      </c>
    </row>
    <row r="2038" spans="1:12" ht="20.100000000000001" customHeight="1" x14ac:dyDescent="0.25">
      <c r="A2038" s="39" t="str">
        <f>IF(Table1[[#This Row],[Name of Student]]="","",ROWS($A$1:A2034))</f>
        <v/>
      </c>
      <c r="B2038" s="36" t="str">
        <f>IF('Student Record'!A2035="","",'Student Record'!A2035)&amp;" "&amp;IF('Student Record'!B2035="","",'Student Record'!B2035)</f>
        <v xml:space="preserve"> </v>
      </c>
      <c r="C2038" s="35" t="str">
        <f>IF('Student Record'!C2035="","",'Student Record'!C2035)</f>
        <v/>
      </c>
      <c r="D2038" s="41" t="str">
        <f>IF('Student Record'!K2035="","",'Student Record'!K2035)</f>
        <v/>
      </c>
      <c r="E2038" s="41" t="str">
        <f>IF('Student Record'!E2035="","",'Student Record'!E2035)</f>
        <v/>
      </c>
      <c r="F2038" s="41" t="str">
        <f>IF('Student Record'!G2035="","",'Student Record'!G2035)</f>
        <v/>
      </c>
      <c r="G2038" s="41" t="str">
        <f>IF('Student Record'!H2035="","",'Student Record'!H2035)</f>
        <v/>
      </c>
      <c r="H2038" s="44" t="str">
        <f>IF('Student Record'!J2035="","",'Student Record'!J2035)</f>
        <v/>
      </c>
      <c r="I2038" s="44" t="str">
        <f>IF('Student Record'!D2035="","",'Student Record'!D2035)</f>
        <v/>
      </c>
      <c r="J2038" s="35" t="str">
        <f>IF('Student Record'!T2035="","",'Student Record'!T2035)</f>
        <v/>
      </c>
      <c r="K2038" s="35" t="str">
        <f>IF('Student Record'!V2035="","",'Student Record'!V2035)</f>
        <v/>
      </c>
      <c r="L2038" s="40" t="str">
        <f>IF('Student Record'!W2035="","",'Student Record'!W2035)</f>
        <v/>
      </c>
    </row>
    <row r="2039" spans="1:12" ht="20.100000000000001" customHeight="1" x14ac:dyDescent="0.25">
      <c r="A2039" s="39" t="str">
        <f>IF(Table1[[#This Row],[Name of Student]]="","",ROWS($A$1:A2035))</f>
        <v/>
      </c>
      <c r="B2039" s="36" t="str">
        <f>IF('Student Record'!A2036="","",'Student Record'!A2036)&amp;" "&amp;IF('Student Record'!B2036="","",'Student Record'!B2036)</f>
        <v xml:space="preserve"> </v>
      </c>
      <c r="C2039" s="35" t="str">
        <f>IF('Student Record'!C2036="","",'Student Record'!C2036)</f>
        <v/>
      </c>
      <c r="D2039" s="41" t="str">
        <f>IF('Student Record'!K2036="","",'Student Record'!K2036)</f>
        <v/>
      </c>
      <c r="E2039" s="41" t="str">
        <f>IF('Student Record'!E2036="","",'Student Record'!E2036)</f>
        <v/>
      </c>
      <c r="F2039" s="41" t="str">
        <f>IF('Student Record'!G2036="","",'Student Record'!G2036)</f>
        <v/>
      </c>
      <c r="G2039" s="41" t="str">
        <f>IF('Student Record'!H2036="","",'Student Record'!H2036)</f>
        <v/>
      </c>
      <c r="H2039" s="44" t="str">
        <f>IF('Student Record'!J2036="","",'Student Record'!J2036)</f>
        <v/>
      </c>
      <c r="I2039" s="44" t="str">
        <f>IF('Student Record'!D2036="","",'Student Record'!D2036)</f>
        <v/>
      </c>
      <c r="J2039" s="35" t="str">
        <f>IF('Student Record'!T2036="","",'Student Record'!T2036)</f>
        <v/>
      </c>
      <c r="K2039" s="35" t="str">
        <f>IF('Student Record'!V2036="","",'Student Record'!V2036)</f>
        <v/>
      </c>
      <c r="L2039" s="40" t="str">
        <f>IF('Student Record'!W2036="","",'Student Record'!W2036)</f>
        <v/>
      </c>
    </row>
    <row r="2040" spans="1:12" ht="20.100000000000001" customHeight="1" x14ac:dyDescent="0.25">
      <c r="A2040" s="39" t="str">
        <f>IF(Table1[[#This Row],[Name of Student]]="","",ROWS($A$1:A2036))</f>
        <v/>
      </c>
      <c r="B2040" s="36" t="str">
        <f>IF('Student Record'!A2037="","",'Student Record'!A2037)&amp;" "&amp;IF('Student Record'!B2037="","",'Student Record'!B2037)</f>
        <v xml:space="preserve"> </v>
      </c>
      <c r="C2040" s="35" t="str">
        <f>IF('Student Record'!C2037="","",'Student Record'!C2037)</f>
        <v/>
      </c>
      <c r="D2040" s="41" t="str">
        <f>IF('Student Record'!K2037="","",'Student Record'!K2037)</f>
        <v/>
      </c>
      <c r="E2040" s="41" t="str">
        <f>IF('Student Record'!E2037="","",'Student Record'!E2037)</f>
        <v/>
      </c>
      <c r="F2040" s="41" t="str">
        <f>IF('Student Record'!G2037="","",'Student Record'!G2037)</f>
        <v/>
      </c>
      <c r="G2040" s="41" t="str">
        <f>IF('Student Record'!H2037="","",'Student Record'!H2037)</f>
        <v/>
      </c>
      <c r="H2040" s="44" t="str">
        <f>IF('Student Record'!J2037="","",'Student Record'!J2037)</f>
        <v/>
      </c>
      <c r="I2040" s="44" t="str">
        <f>IF('Student Record'!D2037="","",'Student Record'!D2037)</f>
        <v/>
      </c>
      <c r="J2040" s="35" t="str">
        <f>IF('Student Record'!T2037="","",'Student Record'!T2037)</f>
        <v/>
      </c>
      <c r="K2040" s="35" t="str">
        <f>IF('Student Record'!V2037="","",'Student Record'!V2037)</f>
        <v/>
      </c>
      <c r="L2040" s="40" t="str">
        <f>IF('Student Record'!W2037="","",'Student Record'!W2037)</f>
        <v/>
      </c>
    </row>
    <row r="2041" spans="1:12" ht="20.100000000000001" customHeight="1" x14ac:dyDescent="0.25">
      <c r="A2041" s="39" t="str">
        <f>IF(Table1[[#This Row],[Name of Student]]="","",ROWS($A$1:A2037))</f>
        <v/>
      </c>
      <c r="B2041" s="36" t="str">
        <f>IF('Student Record'!A2038="","",'Student Record'!A2038)&amp;" "&amp;IF('Student Record'!B2038="","",'Student Record'!B2038)</f>
        <v xml:space="preserve"> </v>
      </c>
      <c r="C2041" s="35" t="str">
        <f>IF('Student Record'!C2038="","",'Student Record'!C2038)</f>
        <v/>
      </c>
      <c r="D2041" s="41" t="str">
        <f>IF('Student Record'!K2038="","",'Student Record'!K2038)</f>
        <v/>
      </c>
      <c r="E2041" s="41" t="str">
        <f>IF('Student Record'!E2038="","",'Student Record'!E2038)</f>
        <v/>
      </c>
      <c r="F2041" s="41" t="str">
        <f>IF('Student Record'!G2038="","",'Student Record'!G2038)</f>
        <v/>
      </c>
      <c r="G2041" s="41" t="str">
        <f>IF('Student Record'!H2038="","",'Student Record'!H2038)</f>
        <v/>
      </c>
      <c r="H2041" s="44" t="str">
        <f>IF('Student Record'!J2038="","",'Student Record'!J2038)</f>
        <v/>
      </c>
      <c r="I2041" s="44" t="str">
        <f>IF('Student Record'!D2038="","",'Student Record'!D2038)</f>
        <v/>
      </c>
      <c r="J2041" s="35" t="str">
        <f>IF('Student Record'!T2038="","",'Student Record'!T2038)</f>
        <v/>
      </c>
      <c r="K2041" s="35" t="str">
        <f>IF('Student Record'!V2038="","",'Student Record'!V2038)</f>
        <v/>
      </c>
      <c r="L2041" s="40" t="str">
        <f>IF('Student Record'!W2038="","",'Student Record'!W2038)</f>
        <v/>
      </c>
    </row>
    <row r="2042" spans="1:12" ht="20.100000000000001" customHeight="1" x14ac:dyDescent="0.25">
      <c r="A2042" s="39" t="str">
        <f>IF(Table1[[#This Row],[Name of Student]]="","",ROWS($A$1:A2038))</f>
        <v/>
      </c>
      <c r="B2042" s="36" t="str">
        <f>IF('Student Record'!A2039="","",'Student Record'!A2039)&amp;" "&amp;IF('Student Record'!B2039="","",'Student Record'!B2039)</f>
        <v xml:space="preserve"> </v>
      </c>
      <c r="C2042" s="35" t="str">
        <f>IF('Student Record'!C2039="","",'Student Record'!C2039)</f>
        <v/>
      </c>
      <c r="D2042" s="41" t="str">
        <f>IF('Student Record'!K2039="","",'Student Record'!K2039)</f>
        <v/>
      </c>
      <c r="E2042" s="41" t="str">
        <f>IF('Student Record'!E2039="","",'Student Record'!E2039)</f>
        <v/>
      </c>
      <c r="F2042" s="41" t="str">
        <f>IF('Student Record'!G2039="","",'Student Record'!G2039)</f>
        <v/>
      </c>
      <c r="G2042" s="41" t="str">
        <f>IF('Student Record'!H2039="","",'Student Record'!H2039)</f>
        <v/>
      </c>
      <c r="H2042" s="44" t="str">
        <f>IF('Student Record'!J2039="","",'Student Record'!J2039)</f>
        <v/>
      </c>
      <c r="I2042" s="44" t="str">
        <f>IF('Student Record'!D2039="","",'Student Record'!D2039)</f>
        <v/>
      </c>
      <c r="J2042" s="35" t="str">
        <f>IF('Student Record'!T2039="","",'Student Record'!T2039)</f>
        <v/>
      </c>
      <c r="K2042" s="35" t="str">
        <f>IF('Student Record'!V2039="","",'Student Record'!V2039)</f>
        <v/>
      </c>
      <c r="L2042" s="40" t="str">
        <f>IF('Student Record'!W2039="","",'Student Record'!W2039)</f>
        <v/>
      </c>
    </row>
    <row r="2043" spans="1:12" ht="20.100000000000001" customHeight="1" x14ac:dyDescent="0.25">
      <c r="A2043" s="39" t="str">
        <f>IF(Table1[[#This Row],[Name of Student]]="","",ROWS($A$1:A2039))</f>
        <v/>
      </c>
      <c r="B2043" s="36" t="str">
        <f>IF('Student Record'!A2040="","",'Student Record'!A2040)&amp;" "&amp;IF('Student Record'!B2040="","",'Student Record'!B2040)</f>
        <v xml:space="preserve"> </v>
      </c>
      <c r="C2043" s="35" t="str">
        <f>IF('Student Record'!C2040="","",'Student Record'!C2040)</f>
        <v/>
      </c>
      <c r="D2043" s="41" t="str">
        <f>IF('Student Record'!K2040="","",'Student Record'!K2040)</f>
        <v/>
      </c>
      <c r="E2043" s="41" t="str">
        <f>IF('Student Record'!E2040="","",'Student Record'!E2040)</f>
        <v/>
      </c>
      <c r="F2043" s="41" t="str">
        <f>IF('Student Record'!G2040="","",'Student Record'!G2040)</f>
        <v/>
      </c>
      <c r="G2043" s="41" t="str">
        <f>IF('Student Record'!H2040="","",'Student Record'!H2040)</f>
        <v/>
      </c>
      <c r="H2043" s="44" t="str">
        <f>IF('Student Record'!J2040="","",'Student Record'!J2040)</f>
        <v/>
      </c>
      <c r="I2043" s="44" t="str">
        <f>IF('Student Record'!D2040="","",'Student Record'!D2040)</f>
        <v/>
      </c>
      <c r="J2043" s="35" t="str">
        <f>IF('Student Record'!T2040="","",'Student Record'!T2040)</f>
        <v/>
      </c>
      <c r="K2043" s="35" t="str">
        <f>IF('Student Record'!V2040="","",'Student Record'!V2040)</f>
        <v/>
      </c>
      <c r="L2043" s="40" t="str">
        <f>IF('Student Record'!W2040="","",'Student Record'!W2040)</f>
        <v/>
      </c>
    </row>
    <row r="2044" spans="1:12" ht="20.100000000000001" customHeight="1" x14ac:dyDescent="0.25">
      <c r="A2044" s="39" t="str">
        <f>IF(Table1[[#This Row],[Name of Student]]="","",ROWS($A$1:A2040))</f>
        <v/>
      </c>
      <c r="B2044" s="36" t="str">
        <f>IF('Student Record'!A2041="","",'Student Record'!A2041)&amp;" "&amp;IF('Student Record'!B2041="","",'Student Record'!B2041)</f>
        <v xml:space="preserve"> </v>
      </c>
      <c r="C2044" s="35" t="str">
        <f>IF('Student Record'!C2041="","",'Student Record'!C2041)</f>
        <v/>
      </c>
      <c r="D2044" s="41" t="str">
        <f>IF('Student Record'!K2041="","",'Student Record'!K2041)</f>
        <v/>
      </c>
      <c r="E2044" s="41" t="str">
        <f>IF('Student Record'!E2041="","",'Student Record'!E2041)</f>
        <v/>
      </c>
      <c r="F2044" s="41" t="str">
        <f>IF('Student Record'!G2041="","",'Student Record'!G2041)</f>
        <v/>
      </c>
      <c r="G2044" s="41" t="str">
        <f>IF('Student Record'!H2041="","",'Student Record'!H2041)</f>
        <v/>
      </c>
      <c r="H2044" s="44" t="str">
        <f>IF('Student Record'!J2041="","",'Student Record'!J2041)</f>
        <v/>
      </c>
      <c r="I2044" s="44" t="str">
        <f>IF('Student Record'!D2041="","",'Student Record'!D2041)</f>
        <v/>
      </c>
      <c r="J2044" s="35" t="str">
        <f>IF('Student Record'!T2041="","",'Student Record'!T2041)</f>
        <v/>
      </c>
      <c r="K2044" s="35" t="str">
        <f>IF('Student Record'!V2041="","",'Student Record'!V2041)</f>
        <v/>
      </c>
      <c r="L2044" s="40" t="str">
        <f>IF('Student Record'!W2041="","",'Student Record'!W2041)</f>
        <v/>
      </c>
    </row>
    <row r="2045" spans="1:12" ht="20.100000000000001" customHeight="1" x14ac:dyDescent="0.25">
      <c r="A2045" s="39" t="str">
        <f>IF(Table1[[#This Row],[Name of Student]]="","",ROWS($A$1:A2041))</f>
        <v/>
      </c>
      <c r="B2045" s="36" t="str">
        <f>IF('Student Record'!A2042="","",'Student Record'!A2042)&amp;" "&amp;IF('Student Record'!B2042="","",'Student Record'!B2042)</f>
        <v xml:space="preserve"> </v>
      </c>
      <c r="C2045" s="35" t="str">
        <f>IF('Student Record'!C2042="","",'Student Record'!C2042)</f>
        <v/>
      </c>
      <c r="D2045" s="41" t="str">
        <f>IF('Student Record'!K2042="","",'Student Record'!K2042)</f>
        <v/>
      </c>
      <c r="E2045" s="41" t="str">
        <f>IF('Student Record'!E2042="","",'Student Record'!E2042)</f>
        <v/>
      </c>
      <c r="F2045" s="41" t="str">
        <f>IF('Student Record'!G2042="","",'Student Record'!G2042)</f>
        <v/>
      </c>
      <c r="G2045" s="41" t="str">
        <f>IF('Student Record'!H2042="","",'Student Record'!H2042)</f>
        <v/>
      </c>
      <c r="H2045" s="44" t="str">
        <f>IF('Student Record'!J2042="","",'Student Record'!J2042)</f>
        <v/>
      </c>
      <c r="I2045" s="44" t="str">
        <f>IF('Student Record'!D2042="","",'Student Record'!D2042)</f>
        <v/>
      </c>
      <c r="J2045" s="35" t="str">
        <f>IF('Student Record'!T2042="","",'Student Record'!T2042)</f>
        <v/>
      </c>
      <c r="K2045" s="35" t="str">
        <f>IF('Student Record'!V2042="","",'Student Record'!V2042)</f>
        <v/>
      </c>
      <c r="L2045" s="40" t="str">
        <f>IF('Student Record'!W2042="","",'Student Record'!W2042)</f>
        <v/>
      </c>
    </row>
    <row r="2046" spans="1:12" ht="20.100000000000001" customHeight="1" x14ac:dyDescent="0.25">
      <c r="A2046" s="39" t="str">
        <f>IF(Table1[[#This Row],[Name of Student]]="","",ROWS($A$1:A2042))</f>
        <v/>
      </c>
      <c r="B2046" s="36" t="str">
        <f>IF('Student Record'!A2043="","",'Student Record'!A2043)&amp;" "&amp;IF('Student Record'!B2043="","",'Student Record'!B2043)</f>
        <v xml:space="preserve"> </v>
      </c>
      <c r="C2046" s="35" t="str">
        <f>IF('Student Record'!C2043="","",'Student Record'!C2043)</f>
        <v/>
      </c>
      <c r="D2046" s="41" t="str">
        <f>IF('Student Record'!K2043="","",'Student Record'!K2043)</f>
        <v/>
      </c>
      <c r="E2046" s="41" t="str">
        <f>IF('Student Record'!E2043="","",'Student Record'!E2043)</f>
        <v/>
      </c>
      <c r="F2046" s="41" t="str">
        <f>IF('Student Record'!G2043="","",'Student Record'!G2043)</f>
        <v/>
      </c>
      <c r="G2046" s="41" t="str">
        <f>IF('Student Record'!H2043="","",'Student Record'!H2043)</f>
        <v/>
      </c>
      <c r="H2046" s="44" t="str">
        <f>IF('Student Record'!J2043="","",'Student Record'!J2043)</f>
        <v/>
      </c>
      <c r="I2046" s="44" t="str">
        <f>IF('Student Record'!D2043="","",'Student Record'!D2043)</f>
        <v/>
      </c>
      <c r="J2046" s="35" t="str">
        <f>IF('Student Record'!T2043="","",'Student Record'!T2043)</f>
        <v/>
      </c>
      <c r="K2046" s="35" t="str">
        <f>IF('Student Record'!V2043="","",'Student Record'!V2043)</f>
        <v/>
      </c>
      <c r="L2046" s="40" t="str">
        <f>IF('Student Record'!W2043="","",'Student Record'!W2043)</f>
        <v/>
      </c>
    </row>
    <row r="2047" spans="1:12" ht="20.100000000000001" customHeight="1" x14ac:dyDescent="0.25">
      <c r="A2047" s="39" t="str">
        <f>IF(Table1[[#This Row],[Name of Student]]="","",ROWS($A$1:A2043))</f>
        <v/>
      </c>
      <c r="B2047" s="36" t="str">
        <f>IF('Student Record'!A2044="","",'Student Record'!A2044)&amp;" "&amp;IF('Student Record'!B2044="","",'Student Record'!B2044)</f>
        <v xml:space="preserve"> </v>
      </c>
      <c r="C2047" s="35" t="str">
        <f>IF('Student Record'!C2044="","",'Student Record'!C2044)</f>
        <v/>
      </c>
      <c r="D2047" s="41" t="str">
        <f>IF('Student Record'!K2044="","",'Student Record'!K2044)</f>
        <v/>
      </c>
      <c r="E2047" s="41" t="str">
        <f>IF('Student Record'!E2044="","",'Student Record'!E2044)</f>
        <v/>
      </c>
      <c r="F2047" s="41" t="str">
        <f>IF('Student Record'!G2044="","",'Student Record'!G2044)</f>
        <v/>
      </c>
      <c r="G2047" s="41" t="str">
        <f>IF('Student Record'!H2044="","",'Student Record'!H2044)</f>
        <v/>
      </c>
      <c r="H2047" s="44" t="str">
        <f>IF('Student Record'!J2044="","",'Student Record'!J2044)</f>
        <v/>
      </c>
      <c r="I2047" s="44" t="str">
        <f>IF('Student Record'!D2044="","",'Student Record'!D2044)</f>
        <v/>
      </c>
      <c r="J2047" s="35" t="str">
        <f>IF('Student Record'!T2044="","",'Student Record'!T2044)</f>
        <v/>
      </c>
      <c r="K2047" s="35" t="str">
        <f>IF('Student Record'!V2044="","",'Student Record'!V2044)</f>
        <v/>
      </c>
      <c r="L2047" s="40" t="str">
        <f>IF('Student Record'!W2044="","",'Student Record'!W2044)</f>
        <v/>
      </c>
    </row>
    <row r="2048" spans="1:12" ht="20.100000000000001" customHeight="1" x14ac:dyDescent="0.25">
      <c r="A2048" s="39" t="str">
        <f>IF(Table1[[#This Row],[Name of Student]]="","",ROWS($A$1:A2044))</f>
        <v/>
      </c>
      <c r="B2048" s="36" t="str">
        <f>IF('Student Record'!A2045="","",'Student Record'!A2045)&amp;" "&amp;IF('Student Record'!B2045="","",'Student Record'!B2045)</f>
        <v xml:space="preserve"> </v>
      </c>
      <c r="C2048" s="35" t="str">
        <f>IF('Student Record'!C2045="","",'Student Record'!C2045)</f>
        <v/>
      </c>
      <c r="D2048" s="41" t="str">
        <f>IF('Student Record'!K2045="","",'Student Record'!K2045)</f>
        <v/>
      </c>
      <c r="E2048" s="41" t="str">
        <f>IF('Student Record'!E2045="","",'Student Record'!E2045)</f>
        <v/>
      </c>
      <c r="F2048" s="41" t="str">
        <f>IF('Student Record'!G2045="","",'Student Record'!G2045)</f>
        <v/>
      </c>
      <c r="G2048" s="41" t="str">
        <f>IF('Student Record'!H2045="","",'Student Record'!H2045)</f>
        <v/>
      </c>
      <c r="H2048" s="44" t="str">
        <f>IF('Student Record'!J2045="","",'Student Record'!J2045)</f>
        <v/>
      </c>
      <c r="I2048" s="44" t="str">
        <f>IF('Student Record'!D2045="","",'Student Record'!D2045)</f>
        <v/>
      </c>
      <c r="J2048" s="35" t="str">
        <f>IF('Student Record'!T2045="","",'Student Record'!T2045)</f>
        <v/>
      </c>
      <c r="K2048" s="35" t="str">
        <f>IF('Student Record'!V2045="","",'Student Record'!V2045)</f>
        <v/>
      </c>
      <c r="L2048" s="40" t="str">
        <f>IF('Student Record'!W2045="","",'Student Record'!W2045)</f>
        <v/>
      </c>
    </row>
    <row r="2049" spans="1:12" ht="20.100000000000001" customHeight="1" x14ac:dyDescent="0.25">
      <c r="A2049" s="39" t="str">
        <f>IF(Table1[[#This Row],[Name of Student]]="","",ROWS($A$1:A2045))</f>
        <v/>
      </c>
      <c r="B2049" s="36" t="str">
        <f>IF('Student Record'!A2046="","",'Student Record'!A2046)&amp;" "&amp;IF('Student Record'!B2046="","",'Student Record'!B2046)</f>
        <v xml:space="preserve"> </v>
      </c>
      <c r="C2049" s="35" t="str">
        <f>IF('Student Record'!C2046="","",'Student Record'!C2046)</f>
        <v/>
      </c>
      <c r="D2049" s="41" t="str">
        <f>IF('Student Record'!K2046="","",'Student Record'!K2046)</f>
        <v/>
      </c>
      <c r="E2049" s="41" t="str">
        <f>IF('Student Record'!E2046="","",'Student Record'!E2046)</f>
        <v/>
      </c>
      <c r="F2049" s="41" t="str">
        <f>IF('Student Record'!G2046="","",'Student Record'!G2046)</f>
        <v/>
      </c>
      <c r="G2049" s="41" t="str">
        <f>IF('Student Record'!H2046="","",'Student Record'!H2046)</f>
        <v/>
      </c>
      <c r="H2049" s="44" t="str">
        <f>IF('Student Record'!J2046="","",'Student Record'!J2046)</f>
        <v/>
      </c>
      <c r="I2049" s="44" t="str">
        <f>IF('Student Record'!D2046="","",'Student Record'!D2046)</f>
        <v/>
      </c>
      <c r="J2049" s="35" t="str">
        <f>IF('Student Record'!T2046="","",'Student Record'!T2046)</f>
        <v/>
      </c>
      <c r="K2049" s="35" t="str">
        <f>IF('Student Record'!V2046="","",'Student Record'!V2046)</f>
        <v/>
      </c>
      <c r="L2049" s="40" t="str">
        <f>IF('Student Record'!W2046="","",'Student Record'!W2046)</f>
        <v/>
      </c>
    </row>
    <row r="2050" spans="1:12" ht="20.100000000000001" customHeight="1" x14ac:dyDescent="0.25">
      <c r="A2050" s="39" t="str">
        <f>IF(Table1[[#This Row],[Name of Student]]="","",ROWS($A$1:A2046))</f>
        <v/>
      </c>
      <c r="B2050" s="36" t="str">
        <f>IF('Student Record'!A2047="","",'Student Record'!A2047)&amp;" "&amp;IF('Student Record'!B2047="","",'Student Record'!B2047)</f>
        <v xml:space="preserve"> </v>
      </c>
      <c r="C2050" s="35" t="str">
        <f>IF('Student Record'!C2047="","",'Student Record'!C2047)</f>
        <v/>
      </c>
      <c r="D2050" s="41" t="str">
        <f>IF('Student Record'!K2047="","",'Student Record'!K2047)</f>
        <v/>
      </c>
      <c r="E2050" s="41" t="str">
        <f>IF('Student Record'!E2047="","",'Student Record'!E2047)</f>
        <v/>
      </c>
      <c r="F2050" s="41" t="str">
        <f>IF('Student Record'!G2047="","",'Student Record'!G2047)</f>
        <v/>
      </c>
      <c r="G2050" s="41" t="str">
        <f>IF('Student Record'!H2047="","",'Student Record'!H2047)</f>
        <v/>
      </c>
      <c r="H2050" s="44" t="str">
        <f>IF('Student Record'!J2047="","",'Student Record'!J2047)</f>
        <v/>
      </c>
      <c r="I2050" s="44" t="str">
        <f>IF('Student Record'!D2047="","",'Student Record'!D2047)</f>
        <v/>
      </c>
      <c r="J2050" s="35" t="str">
        <f>IF('Student Record'!T2047="","",'Student Record'!T2047)</f>
        <v/>
      </c>
      <c r="K2050" s="35" t="str">
        <f>IF('Student Record'!V2047="","",'Student Record'!V2047)</f>
        <v/>
      </c>
      <c r="L2050" s="40" t="str">
        <f>IF('Student Record'!W2047="","",'Student Record'!W2047)</f>
        <v/>
      </c>
    </row>
    <row r="2051" spans="1:12" ht="20.100000000000001" customHeight="1" x14ac:dyDescent="0.25">
      <c r="A2051" s="39" t="str">
        <f>IF(Table1[[#This Row],[Name of Student]]="","",ROWS($A$1:A2047))</f>
        <v/>
      </c>
      <c r="B2051" s="36" t="str">
        <f>IF('Student Record'!A2048="","",'Student Record'!A2048)&amp;" "&amp;IF('Student Record'!B2048="","",'Student Record'!B2048)</f>
        <v xml:space="preserve"> </v>
      </c>
      <c r="C2051" s="35" t="str">
        <f>IF('Student Record'!C2048="","",'Student Record'!C2048)</f>
        <v/>
      </c>
      <c r="D2051" s="41" t="str">
        <f>IF('Student Record'!K2048="","",'Student Record'!K2048)</f>
        <v/>
      </c>
      <c r="E2051" s="41" t="str">
        <f>IF('Student Record'!E2048="","",'Student Record'!E2048)</f>
        <v/>
      </c>
      <c r="F2051" s="41" t="str">
        <f>IF('Student Record'!G2048="","",'Student Record'!G2048)</f>
        <v/>
      </c>
      <c r="G2051" s="41" t="str">
        <f>IF('Student Record'!H2048="","",'Student Record'!H2048)</f>
        <v/>
      </c>
      <c r="H2051" s="44" t="str">
        <f>IF('Student Record'!J2048="","",'Student Record'!J2048)</f>
        <v/>
      </c>
      <c r="I2051" s="44" t="str">
        <f>IF('Student Record'!D2048="","",'Student Record'!D2048)</f>
        <v/>
      </c>
      <c r="J2051" s="35" t="str">
        <f>IF('Student Record'!T2048="","",'Student Record'!T2048)</f>
        <v/>
      </c>
      <c r="K2051" s="35" t="str">
        <f>IF('Student Record'!V2048="","",'Student Record'!V2048)</f>
        <v/>
      </c>
      <c r="L2051" s="40" t="str">
        <f>IF('Student Record'!W2048="","",'Student Record'!W2048)</f>
        <v/>
      </c>
    </row>
    <row r="2052" spans="1:12" ht="20.100000000000001" customHeight="1" x14ac:dyDescent="0.25">
      <c r="A2052" s="39" t="str">
        <f>IF(Table1[[#This Row],[Name of Student]]="","",ROWS($A$1:A2048))</f>
        <v/>
      </c>
      <c r="B2052" s="36" t="str">
        <f>IF('Student Record'!A2049="","",'Student Record'!A2049)&amp;" "&amp;IF('Student Record'!B2049="","",'Student Record'!B2049)</f>
        <v xml:space="preserve"> </v>
      </c>
      <c r="C2052" s="35" t="str">
        <f>IF('Student Record'!C2049="","",'Student Record'!C2049)</f>
        <v/>
      </c>
      <c r="D2052" s="41" t="str">
        <f>IF('Student Record'!K2049="","",'Student Record'!K2049)</f>
        <v/>
      </c>
      <c r="E2052" s="41" t="str">
        <f>IF('Student Record'!E2049="","",'Student Record'!E2049)</f>
        <v/>
      </c>
      <c r="F2052" s="41" t="str">
        <f>IF('Student Record'!G2049="","",'Student Record'!G2049)</f>
        <v/>
      </c>
      <c r="G2052" s="41" t="str">
        <f>IF('Student Record'!H2049="","",'Student Record'!H2049)</f>
        <v/>
      </c>
      <c r="H2052" s="44" t="str">
        <f>IF('Student Record'!J2049="","",'Student Record'!J2049)</f>
        <v/>
      </c>
      <c r="I2052" s="44" t="str">
        <f>IF('Student Record'!D2049="","",'Student Record'!D2049)</f>
        <v/>
      </c>
      <c r="J2052" s="35" t="str">
        <f>IF('Student Record'!T2049="","",'Student Record'!T2049)</f>
        <v/>
      </c>
      <c r="K2052" s="35" t="str">
        <f>IF('Student Record'!V2049="","",'Student Record'!V2049)</f>
        <v/>
      </c>
      <c r="L2052" s="40" t="str">
        <f>IF('Student Record'!W2049="","",'Student Record'!W2049)</f>
        <v/>
      </c>
    </row>
    <row r="2053" spans="1:12" ht="20.100000000000001" customHeight="1" x14ac:dyDescent="0.25">
      <c r="A2053" s="39" t="str">
        <f>IF(Table1[[#This Row],[Name of Student]]="","",ROWS($A$1:A2049))</f>
        <v/>
      </c>
      <c r="B2053" s="36" t="str">
        <f>IF('Student Record'!A2050="","",'Student Record'!A2050)&amp;" "&amp;IF('Student Record'!B2050="","",'Student Record'!B2050)</f>
        <v xml:space="preserve"> </v>
      </c>
      <c r="C2053" s="35" t="str">
        <f>IF('Student Record'!C2050="","",'Student Record'!C2050)</f>
        <v/>
      </c>
      <c r="D2053" s="41" t="str">
        <f>IF('Student Record'!K2050="","",'Student Record'!K2050)</f>
        <v/>
      </c>
      <c r="E2053" s="41" t="str">
        <f>IF('Student Record'!E2050="","",'Student Record'!E2050)</f>
        <v/>
      </c>
      <c r="F2053" s="41" t="str">
        <f>IF('Student Record'!G2050="","",'Student Record'!G2050)</f>
        <v/>
      </c>
      <c r="G2053" s="41" t="str">
        <f>IF('Student Record'!H2050="","",'Student Record'!H2050)</f>
        <v/>
      </c>
      <c r="H2053" s="44" t="str">
        <f>IF('Student Record'!J2050="","",'Student Record'!J2050)</f>
        <v/>
      </c>
      <c r="I2053" s="44" t="str">
        <f>IF('Student Record'!D2050="","",'Student Record'!D2050)</f>
        <v/>
      </c>
      <c r="J2053" s="35" t="str">
        <f>IF('Student Record'!T2050="","",'Student Record'!T2050)</f>
        <v/>
      </c>
      <c r="K2053" s="35" t="str">
        <f>IF('Student Record'!V2050="","",'Student Record'!V2050)</f>
        <v/>
      </c>
      <c r="L2053" s="40" t="str">
        <f>IF('Student Record'!W2050="","",'Student Record'!W2050)</f>
        <v/>
      </c>
    </row>
    <row r="2054" spans="1:12" ht="20.100000000000001" customHeight="1" x14ac:dyDescent="0.25">
      <c r="A2054" s="39" t="str">
        <f>IF(Table1[[#This Row],[Name of Student]]="","",ROWS($A$1:A2050))</f>
        <v/>
      </c>
      <c r="B2054" s="36" t="str">
        <f>IF('Student Record'!A2051="","",'Student Record'!A2051)&amp;" "&amp;IF('Student Record'!B2051="","",'Student Record'!B2051)</f>
        <v xml:space="preserve"> </v>
      </c>
      <c r="C2054" s="35" t="str">
        <f>IF('Student Record'!C2051="","",'Student Record'!C2051)</f>
        <v/>
      </c>
      <c r="D2054" s="41" t="str">
        <f>IF('Student Record'!K2051="","",'Student Record'!K2051)</f>
        <v/>
      </c>
      <c r="E2054" s="41" t="str">
        <f>IF('Student Record'!E2051="","",'Student Record'!E2051)</f>
        <v/>
      </c>
      <c r="F2054" s="41" t="str">
        <f>IF('Student Record'!G2051="","",'Student Record'!G2051)</f>
        <v/>
      </c>
      <c r="G2054" s="41" t="str">
        <f>IF('Student Record'!H2051="","",'Student Record'!H2051)</f>
        <v/>
      </c>
      <c r="H2054" s="44" t="str">
        <f>IF('Student Record'!J2051="","",'Student Record'!J2051)</f>
        <v/>
      </c>
      <c r="I2054" s="44" t="str">
        <f>IF('Student Record'!D2051="","",'Student Record'!D2051)</f>
        <v/>
      </c>
      <c r="J2054" s="35" t="str">
        <f>IF('Student Record'!T2051="","",'Student Record'!T2051)</f>
        <v/>
      </c>
      <c r="K2054" s="35" t="str">
        <f>IF('Student Record'!V2051="","",'Student Record'!V2051)</f>
        <v/>
      </c>
      <c r="L2054" s="40" t="str">
        <f>IF('Student Record'!W2051="","",'Student Record'!W2051)</f>
        <v/>
      </c>
    </row>
    <row r="2055" spans="1:12" ht="20.100000000000001" customHeight="1" x14ac:dyDescent="0.25">
      <c r="A2055" s="39" t="str">
        <f>IF(Table1[[#This Row],[Name of Student]]="","",ROWS($A$1:A2051))</f>
        <v/>
      </c>
      <c r="B2055" s="36" t="str">
        <f>IF('Student Record'!A2052="","",'Student Record'!A2052)&amp;" "&amp;IF('Student Record'!B2052="","",'Student Record'!B2052)</f>
        <v xml:space="preserve"> </v>
      </c>
      <c r="C2055" s="35" t="str">
        <f>IF('Student Record'!C2052="","",'Student Record'!C2052)</f>
        <v/>
      </c>
      <c r="D2055" s="41" t="str">
        <f>IF('Student Record'!K2052="","",'Student Record'!K2052)</f>
        <v/>
      </c>
      <c r="E2055" s="41" t="str">
        <f>IF('Student Record'!E2052="","",'Student Record'!E2052)</f>
        <v/>
      </c>
      <c r="F2055" s="41" t="str">
        <f>IF('Student Record'!G2052="","",'Student Record'!G2052)</f>
        <v/>
      </c>
      <c r="G2055" s="41" t="str">
        <f>IF('Student Record'!H2052="","",'Student Record'!H2052)</f>
        <v/>
      </c>
      <c r="H2055" s="44" t="str">
        <f>IF('Student Record'!J2052="","",'Student Record'!J2052)</f>
        <v/>
      </c>
      <c r="I2055" s="44" t="str">
        <f>IF('Student Record'!D2052="","",'Student Record'!D2052)</f>
        <v/>
      </c>
      <c r="J2055" s="35" t="str">
        <f>IF('Student Record'!T2052="","",'Student Record'!T2052)</f>
        <v/>
      </c>
      <c r="K2055" s="35" t="str">
        <f>IF('Student Record'!V2052="","",'Student Record'!V2052)</f>
        <v/>
      </c>
      <c r="L2055" s="40" t="str">
        <f>IF('Student Record'!W2052="","",'Student Record'!W2052)</f>
        <v/>
      </c>
    </row>
  </sheetData>
  <sheetProtection password="DDCF" sheet="1" objects="1" scenarios="1" selectLockedCells="1"/>
  <mergeCells count="2">
    <mergeCell ref="A1:J1"/>
    <mergeCell ref="A2:J2"/>
  </mergeCells>
  <pageMargins left="0.39370078740157483" right="0.39370078740157483" top="0.39370078740157483" bottom="0.39370078740157483" header="0" footer="0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24.7109375" style="4" customWidth="1"/>
    <col min="2" max="7" width="11.7109375" style="4" customWidth="1"/>
    <col min="8" max="16384" width="9.140625" style="4"/>
  </cols>
  <sheetData>
    <row r="1" spans="1:15" ht="28.5" customHeight="1" x14ac:dyDescent="0.25">
      <c r="A1" s="64" t="str">
        <f>'Stu Data'!A1</f>
        <v>GOVT. SENIOR SECONDARY SCHOOL ROOPPURA (219967)</v>
      </c>
      <c r="B1" s="65"/>
      <c r="C1" s="65"/>
      <c r="D1" s="65"/>
      <c r="E1" s="65"/>
      <c r="F1" s="65"/>
      <c r="G1" s="66"/>
    </row>
    <row r="2" spans="1:15" ht="28.5" customHeight="1" x14ac:dyDescent="0.25">
      <c r="A2" s="58"/>
      <c r="B2" s="59"/>
      <c r="C2" s="59"/>
      <c r="D2" s="59"/>
      <c r="E2" s="59"/>
      <c r="F2" s="59"/>
      <c r="G2" s="60"/>
      <c r="I2" s="57">
        <v>10</v>
      </c>
      <c r="J2" s="57"/>
      <c r="K2" s="50" t="s">
        <v>123</v>
      </c>
      <c r="L2" s="50"/>
      <c r="M2" s="50"/>
      <c r="N2" s="50"/>
      <c r="O2" s="50"/>
    </row>
    <row r="3" spans="1:15" ht="28.5" customHeight="1" x14ac:dyDescent="0.25">
      <c r="A3" s="45"/>
      <c r="B3" s="46"/>
      <c r="C3" s="46"/>
      <c r="D3" s="46"/>
      <c r="E3" s="46"/>
      <c r="F3" s="46"/>
      <c r="G3" s="47"/>
      <c r="I3" s="57"/>
      <c r="J3" s="57"/>
      <c r="K3" s="50"/>
      <c r="L3" s="50"/>
      <c r="M3" s="50"/>
      <c r="N3" s="50"/>
      <c r="O3" s="50"/>
    </row>
    <row r="4" spans="1:15" ht="20.25" customHeight="1" x14ac:dyDescent="0.25">
      <c r="A4" s="45"/>
      <c r="B4" s="46"/>
      <c r="C4" s="46"/>
      <c r="D4" s="46"/>
      <c r="E4" s="46"/>
      <c r="F4" s="46"/>
      <c r="G4" s="47"/>
    </row>
    <row r="5" spans="1:15" ht="22.5" customHeight="1" x14ac:dyDescent="0.25">
      <c r="A5" s="67" t="s">
        <v>2094</v>
      </c>
      <c r="B5" s="68"/>
      <c r="C5" s="68"/>
      <c r="D5" s="68"/>
      <c r="E5" s="68"/>
      <c r="F5" s="68"/>
      <c r="G5" s="69"/>
    </row>
    <row r="6" spans="1:15" ht="15.75" thickBot="1" x14ac:dyDescent="0.3">
      <c r="A6" s="27"/>
      <c r="B6" s="28"/>
      <c r="C6" s="28"/>
      <c r="D6" s="28"/>
      <c r="E6" s="28"/>
      <c r="F6" s="28"/>
      <c r="G6" s="29"/>
    </row>
    <row r="7" spans="1:15" ht="35.1" customHeight="1" x14ac:dyDescent="0.25">
      <c r="A7" s="70" t="s">
        <v>107</v>
      </c>
      <c r="B7" s="71" t="str">
        <f>IFERROR(VLOOKUP($I$2,Stu_data,5,0),"NoData")</f>
        <v>Manthan Mali</v>
      </c>
      <c r="C7" s="71"/>
      <c r="D7" s="71"/>
      <c r="E7" s="72"/>
      <c r="F7" s="51" t="s">
        <v>118</v>
      </c>
      <c r="G7" s="52"/>
    </row>
    <row r="8" spans="1:15" ht="35.1" customHeight="1" x14ac:dyDescent="0.25">
      <c r="A8" s="70" t="s">
        <v>108</v>
      </c>
      <c r="B8" s="71" t="str">
        <f>IFERROR(VLOOKUP($I$2,Stu_data,6,0),"NoData")</f>
        <v>Suresh Kumar Mali</v>
      </c>
      <c r="C8" s="71"/>
      <c r="D8" s="71"/>
      <c r="E8" s="72"/>
      <c r="F8" s="53"/>
      <c r="G8" s="54"/>
    </row>
    <row r="9" spans="1:15" ht="35.1" customHeight="1" x14ac:dyDescent="0.25">
      <c r="A9" s="70" t="s">
        <v>109</v>
      </c>
      <c r="B9" s="71" t="str">
        <f>IFERROR(VLOOKUP($I$2,Stu_data,7,0),"NoData")</f>
        <v>Parul Mali</v>
      </c>
      <c r="C9" s="71"/>
      <c r="D9" s="71"/>
      <c r="E9" s="72"/>
      <c r="F9" s="53"/>
      <c r="G9" s="54"/>
    </row>
    <row r="10" spans="1:15" ht="35.1" customHeight="1" thickBot="1" x14ac:dyDescent="0.3">
      <c r="A10" s="70" t="s">
        <v>110</v>
      </c>
      <c r="B10" s="71" t="str">
        <f>IFERROR(VLOOKUP($I$2,Stu_data,2,0),"NoData")</f>
        <v>2 A</v>
      </c>
      <c r="C10" s="71"/>
      <c r="D10" s="71"/>
      <c r="E10" s="72"/>
      <c r="F10" s="55"/>
      <c r="G10" s="56"/>
    </row>
    <row r="11" spans="1:15" ht="35.1" customHeight="1" x14ac:dyDescent="0.25">
      <c r="A11" s="70" t="s">
        <v>111</v>
      </c>
      <c r="B11" s="71">
        <f>IFERROR(VLOOKUP($I$2,Stu_data,3,0),"NoData")</f>
        <v>13638</v>
      </c>
      <c r="C11" s="71"/>
      <c r="D11" s="71"/>
      <c r="E11" s="71"/>
      <c r="F11" s="30"/>
      <c r="G11" s="31"/>
    </row>
    <row r="12" spans="1:15" ht="35.1" customHeight="1" x14ac:dyDescent="0.25">
      <c r="A12" s="70" t="s">
        <v>112</v>
      </c>
      <c r="B12" s="71" t="str">
        <f>IFERROR(VLOOKUP($I$2,Stu_data,4,0),"NoData")</f>
        <v/>
      </c>
      <c r="C12" s="71"/>
      <c r="D12" s="71"/>
      <c r="E12" s="71"/>
      <c r="F12" s="30"/>
      <c r="G12" s="31"/>
    </row>
    <row r="13" spans="1:15" ht="35.1" customHeight="1" x14ac:dyDescent="0.25">
      <c r="A13" s="70" t="s">
        <v>113</v>
      </c>
      <c r="B13" s="73">
        <f>IFERROR(VLOOKUP($I$2,Stu_data,8,0),"NoData")</f>
        <v>41932</v>
      </c>
      <c r="C13" s="73"/>
      <c r="D13" s="73"/>
      <c r="E13" s="73"/>
      <c r="F13" s="32"/>
      <c r="G13" s="33"/>
    </row>
    <row r="14" spans="1:15" ht="35.1" customHeight="1" x14ac:dyDescent="0.25">
      <c r="A14" s="70" t="s">
        <v>114</v>
      </c>
      <c r="B14" s="73">
        <f>IFERROR(VLOOKUP($I$2,Stu_data,9,0),"NoData")</f>
        <v>44120</v>
      </c>
      <c r="C14" s="73"/>
      <c r="D14" s="73"/>
      <c r="E14" s="73"/>
      <c r="F14" s="32"/>
      <c r="G14" s="33"/>
    </row>
    <row r="15" spans="1:15" ht="35.1" customHeight="1" x14ac:dyDescent="0.25">
      <c r="A15" s="70" t="s">
        <v>115</v>
      </c>
      <c r="B15" s="74" t="str">
        <f>IFERROR(VLOOKUP($I$2,Stu_data,10,0),"NoData")</f>
        <v>XXXX6625</v>
      </c>
      <c r="C15" s="74"/>
      <c r="D15" s="74"/>
      <c r="E15" s="74"/>
      <c r="F15" s="32"/>
      <c r="G15" s="33"/>
    </row>
    <row r="16" spans="1:15" ht="35.1" customHeight="1" x14ac:dyDescent="0.25">
      <c r="A16" s="70" t="s">
        <v>116</v>
      </c>
      <c r="B16" s="71">
        <f>IFERROR(VLOOKUP($I$2,Stu_data,11,0),"NoData")</f>
        <v>9784299900</v>
      </c>
      <c r="C16" s="71"/>
      <c r="D16" s="71"/>
      <c r="E16" s="71"/>
      <c r="F16" s="32"/>
      <c r="G16" s="33"/>
    </row>
    <row r="17" spans="1:7" ht="50.25" customHeight="1" x14ac:dyDescent="0.25">
      <c r="A17" s="70" t="s">
        <v>117</v>
      </c>
      <c r="B17" s="75" t="str">
        <f>IFERROR(VLOOKUP($I$2,Stu_data,12,0),"NoData")</f>
        <v>SHAKTI NAGAR ,DEOGARH,DEOGARH,313331</v>
      </c>
      <c r="C17" s="75"/>
      <c r="D17" s="75"/>
      <c r="E17" s="75"/>
      <c r="F17" s="75"/>
      <c r="G17" s="76"/>
    </row>
    <row r="18" spans="1:7" ht="15.75" thickBot="1" x14ac:dyDescent="0.3">
      <c r="A18" s="27"/>
      <c r="B18" s="28"/>
      <c r="C18" s="28"/>
      <c r="D18" s="28"/>
      <c r="E18" s="28"/>
      <c r="F18" s="28"/>
      <c r="G18" s="29"/>
    </row>
    <row r="19" spans="1:7" ht="37.5" customHeight="1" x14ac:dyDescent="0.25">
      <c r="A19" s="77" t="s">
        <v>96</v>
      </c>
      <c r="B19" s="78" t="s">
        <v>101</v>
      </c>
      <c r="C19" s="78" t="s">
        <v>102</v>
      </c>
      <c r="D19" s="78" t="s">
        <v>103</v>
      </c>
      <c r="E19" s="78" t="s">
        <v>104</v>
      </c>
      <c r="F19" s="78" t="s">
        <v>105</v>
      </c>
      <c r="G19" s="79" t="s">
        <v>106</v>
      </c>
    </row>
    <row r="20" spans="1:7" ht="35.1" customHeight="1" x14ac:dyDescent="0.25">
      <c r="A20" s="80" t="s">
        <v>97</v>
      </c>
      <c r="B20" s="10"/>
      <c r="C20" s="10"/>
      <c r="D20" s="10"/>
      <c r="E20" s="10"/>
      <c r="F20" s="10"/>
      <c r="G20" s="11"/>
    </row>
    <row r="21" spans="1:7" ht="35.1" customHeight="1" x14ac:dyDescent="0.25">
      <c r="A21" s="80" t="s">
        <v>98</v>
      </c>
      <c r="B21" s="10"/>
      <c r="C21" s="10"/>
      <c r="D21" s="10"/>
      <c r="E21" s="10"/>
      <c r="F21" s="10"/>
      <c r="G21" s="11"/>
    </row>
    <row r="22" spans="1:7" ht="35.1" customHeight="1" x14ac:dyDescent="0.25">
      <c r="A22" s="80" t="s">
        <v>99</v>
      </c>
      <c r="B22" s="10"/>
      <c r="C22" s="10"/>
      <c r="D22" s="10"/>
      <c r="E22" s="10"/>
      <c r="F22" s="10"/>
      <c r="G22" s="11"/>
    </row>
    <row r="23" spans="1:7" ht="35.1" customHeight="1" thickBot="1" x14ac:dyDescent="0.3">
      <c r="A23" s="81" t="s">
        <v>100</v>
      </c>
      <c r="B23" s="12"/>
      <c r="C23" s="12"/>
      <c r="D23" s="12"/>
      <c r="E23" s="12"/>
      <c r="F23" s="12"/>
      <c r="G23" s="13"/>
    </row>
    <row r="24" spans="1:7" x14ac:dyDescent="0.25">
      <c r="A24" s="27"/>
      <c r="B24" s="28"/>
      <c r="C24" s="28"/>
      <c r="D24" s="28"/>
      <c r="E24" s="28"/>
      <c r="F24" s="28"/>
      <c r="G24" s="29"/>
    </row>
    <row r="25" spans="1:7" x14ac:dyDescent="0.25">
      <c r="A25" s="27"/>
      <c r="B25" s="28"/>
      <c r="C25" s="28"/>
      <c r="D25" s="28"/>
      <c r="E25" s="28"/>
      <c r="F25" s="28"/>
      <c r="G25" s="29"/>
    </row>
    <row r="26" spans="1:7" x14ac:dyDescent="0.25">
      <c r="A26" s="27"/>
      <c r="B26" s="28"/>
      <c r="C26" s="28"/>
      <c r="D26" s="28"/>
      <c r="E26" s="28"/>
      <c r="F26" s="28"/>
      <c r="G26" s="29"/>
    </row>
    <row r="27" spans="1:7" ht="27.75" customHeight="1" thickBot="1" x14ac:dyDescent="0.3">
      <c r="A27" s="82" t="s">
        <v>119</v>
      </c>
      <c r="B27" s="83" t="s">
        <v>120</v>
      </c>
      <c r="C27" s="83"/>
      <c r="D27" s="83" t="s">
        <v>121</v>
      </c>
      <c r="E27" s="83"/>
      <c r="F27" s="83" t="s">
        <v>122</v>
      </c>
      <c r="G27" s="84"/>
    </row>
  </sheetData>
  <sheetProtection password="DDCF" sheet="1" objects="1" scenarios="1" selectLockedCells="1"/>
  <mergeCells count="20">
    <mergeCell ref="A1:G1"/>
    <mergeCell ref="A2:G2"/>
    <mergeCell ref="A5:G5"/>
    <mergeCell ref="B7:E7"/>
    <mergeCell ref="B8:E8"/>
    <mergeCell ref="K2:O3"/>
    <mergeCell ref="B17:G17"/>
    <mergeCell ref="B27:C27"/>
    <mergeCell ref="D27:E27"/>
    <mergeCell ref="F27:G27"/>
    <mergeCell ref="F7:G10"/>
    <mergeCell ref="I2:J3"/>
    <mergeCell ref="B13:E13"/>
    <mergeCell ref="B14:E14"/>
    <mergeCell ref="B15:E15"/>
    <mergeCell ref="B16:E16"/>
    <mergeCell ref="B9:E9"/>
    <mergeCell ref="B10:E10"/>
    <mergeCell ref="B11:E11"/>
    <mergeCell ref="B12:E1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9" style="4" customWidth="1"/>
    <col min="2" max="7" width="14.28515625" style="4" customWidth="1"/>
    <col min="8" max="16384" width="9.140625" style="4"/>
  </cols>
  <sheetData>
    <row r="1" spans="1:7" ht="26.25" customHeight="1" x14ac:dyDescent="0.25">
      <c r="A1" s="61" t="s">
        <v>124</v>
      </c>
      <c r="B1" s="62"/>
      <c r="C1" s="62"/>
      <c r="D1" s="62"/>
      <c r="E1" s="62"/>
      <c r="F1" s="62"/>
      <c r="G1" s="63"/>
    </row>
    <row r="2" spans="1:7" x14ac:dyDescent="0.25">
      <c r="A2" s="14"/>
      <c r="B2" s="15"/>
      <c r="C2" s="15"/>
      <c r="D2" s="15"/>
      <c r="E2" s="15"/>
      <c r="F2" s="15"/>
      <c r="G2" s="16"/>
    </row>
    <row r="3" spans="1:7" ht="39" customHeight="1" x14ac:dyDescent="0.25">
      <c r="A3" s="21" t="s">
        <v>125</v>
      </c>
      <c r="B3" s="22" t="s">
        <v>101</v>
      </c>
      <c r="C3" s="22" t="s">
        <v>102</v>
      </c>
      <c r="D3" s="22" t="s">
        <v>103</v>
      </c>
      <c r="E3" s="22" t="s">
        <v>104</v>
      </c>
      <c r="F3" s="22" t="s">
        <v>105</v>
      </c>
      <c r="G3" s="23" t="s">
        <v>106</v>
      </c>
    </row>
    <row r="4" spans="1:7" ht="20.100000000000001" customHeight="1" x14ac:dyDescent="0.25">
      <c r="A4" s="24">
        <v>1</v>
      </c>
      <c r="B4" s="17"/>
      <c r="C4" s="17"/>
      <c r="D4" s="17"/>
      <c r="E4" s="17"/>
      <c r="F4" s="17"/>
      <c r="G4" s="18"/>
    </row>
    <row r="5" spans="1:7" ht="20.100000000000001" customHeight="1" x14ac:dyDescent="0.25">
      <c r="A5" s="24">
        <v>2</v>
      </c>
      <c r="B5" s="17"/>
      <c r="C5" s="17"/>
      <c r="D5" s="17"/>
      <c r="E5" s="17"/>
      <c r="F5" s="17"/>
      <c r="G5" s="18"/>
    </row>
    <row r="6" spans="1:7" ht="20.100000000000001" customHeight="1" x14ac:dyDescent="0.25">
      <c r="A6" s="24">
        <v>3</v>
      </c>
      <c r="B6" s="17"/>
      <c r="C6" s="17"/>
      <c r="D6" s="17"/>
      <c r="E6" s="17"/>
      <c r="F6" s="17"/>
      <c r="G6" s="18"/>
    </row>
    <row r="7" spans="1:7" ht="20.100000000000001" customHeight="1" x14ac:dyDescent="0.25">
      <c r="A7" s="24">
        <v>4</v>
      </c>
      <c r="B7" s="17"/>
      <c r="C7" s="17"/>
      <c r="D7" s="17"/>
      <c r="E7" s="17"/>
      <c r="F7" s="17"/>
      <c r="G7" s="18"/>
    </row>
    <row r="8" spans="1:7" ht="20.100000000000001" customHeight="1" x14ac:dyDescent="0.25">
      <c r="A8" s="24">
        <v>5</v>
      </c>
      <c r="B8" s="17"/>
      <c r="C8" s="17"/>
      <c r="D8" s="17"/>
      <c r="E8" s="17"/>
      <c r="F8" s="17"/>
      <c r="G8" s="18"/>
    </row>
    <row r="9" spans="1:7" ht="20.100000000000001" customHeight="1" x14ac:dyDescent="0.25">
      <c r="A9" s="24">
        <v>6</v>
      </c>
      <c r="B9" s="17"/>
      <c r="C9" s="17"/>
      <c r="D9" s="17"/>
      <c r="E9" s="17"/>
      <c r="F9" s="17"/>
      <c r="G9" s="18"/>
    </row>
    <row r="10" spans="1:7" ht="20.100000000000001" customHeight="1" x14ac:dyDescent="0.25">
      <c r="A10" s="24">
        <v>7</v>
      </c>
      <c r="B10" s="17"/>
      <c r="C10" s="17"/>
      <c r="D10" s="17"/>
      <c r="E10" s="17"/>
      <c r="F10" s="17"/>
      <c r="G10" s="18"/>
    </row>
    <row r="11" spans="1:7" ht="20.100000000000001" customHeight="1" x14ac:dyDescent="0.25">
      <c r="A11" s="24">
        <v>8</v>
      </c>
      <c r="B11" s="17"/>
      <c r="C11" s="17"/>
      <c r="D11" s="17"/>
      <c r="E11" s="17"/>
      <c r="F11" s="17"/>
      <c r="G11" s="18"/>
    </row>
    <row r="12" spans="1:7" ht="20.100000000000001" customHeight="1" x14ac:dyDescent="0.25">
      <c r="A12" s="24">
        <v>9</v>
      </c>
      <c r="B12" s="17"/>
      <c r="C12" s="17"/>
      <c r="D12" s="17"/>
      <c r="E12" s="17"/>
      <c r="F12" s="17"/>
      <c r="G12" s="18"/>
    </row>
    <row r="13" spans="1:7" ht="20.100000000000001" customHeight="1" x14ac:dyDescent="0.25">
      <c r="A13" s="24">
        <v>10</v>
      </c>
      <c r="B13" s="17"/>
      <c r="C13" s="17"/>
      <c r="D13" s="17"/>
      <c r="E13" s="17"/>
      <c r="F13" s="17"/>
      <c r="G13" s="18"/>
    </row>
    <row r="14" spans="1:7" ht="20.100000000000001" customHeight="1" x14ac:dyDescent="0.25">
      <c r="A14" s="24">
        <v>11</v>
      </c>
      <c r="B14" s="17"/>
      <c r="C14" s="17"/>
      <c r="D14" s="17"/>
      <c r="E14" s="17"/>
      <c r="F14" s="17"/>
      <c r="G14" s="18"/>
    </row>
    <row r="15" spans="1:7" ht="20.100000000000001" customHeight="1" x14ac:dyDescent="0.25">
      <c r="A15" s="24">
        <v>12</v>
      </c>
      <c r="B15" s="17"/>
      <c r="C15" s="17"/>
      <c r="D15" s="17"/>
      <c r="E15" s="17"/>
      <c r="F15" s="17"/>
      <c r="G15" s="18"/>
    </row>
    <row r="16" spans="1:7" ht="20.100000000000001" customHeight="1" x14ac:dyDescent="0.25">
      <c r="A16" s="24">
        <v>13</v>
      </c>
      <c r="B16" s="17"/>
      <c r="C16" s="17"/>
      <c r="D16" s="17"/>
      <c r="E16" s="17"/>
      <c r="F16" s="17"/>
      <c r="G16" s="18"/>
    </row>
    <row r="17" spans="1:7" ht="20.100000000000001" customHeight="1" x14ac:dyDescent="0.25">
      <c r="A17" s="24">
        <v>14</v>
      </c>
      <c r="B17" s="17"/>
      <c r="C17" s="17"/>
      <c r="D17" s="17"/>
      <c r="E17" s="17"/>
      <c r="F17" s="17"/>
      <c r="G17" s="18"/>
    </row>
    <row r="18" spans="1:7" ht="20.100000000000001" customHeight="1" x14ac:dyDescent="0.25">
      <c r="A18" s="24">
        <v>15</v>
      </c>
      <c r="B18" s="17"/>
      <c r="C18" s="17"/>
      <c r="D18" s="17"/>
      <c r="E18" s="17"/>
      <c r="F18" s="17"/>
      <c r="G18" s="18"/>
    </row>
    <row r="19" spans="1:7" ht="20.100000000000001" customHeight="1" x14ac:dyDescent="0.25">
      <c r="A19" s="24">
        <v>16</v>
      </c>
      <c r="B19" s="17"/>
      <c r="C19" s="17"/>
      <c r="D19" s="17"/>
      <c r="E19" s="17"/>
      <c r="F19" s="17"/>
      <c r="G19" s="18"/>
    </row>
    <row r="20" spans="1:7" ht="20.100000000000001" customHeight="1" x14ac:dyDescent="0.25">
      <c r="A20" s="24">
        <v>17</v>
      </c>
      <c r="B20" s="17"/>
      <c r="C20" s="17"/>
      <c r="D20" s="17"/>
      <c r="E20" s="17"/>
      <c r="F20" s="17"/>
      <c r="G20" s="18"/>
    </row>
    <row r="21" spans="1:7" ht="20.100000000000001" customHeight="1" x14ac:dyDescent="0.25">
      <c r="A21" s="24">
        <v>18</v>
      </c>
      <c r="B21" s="17"/>
      <c r="C21" s="17"/>
      <c r="D21" s="17"/>
      <c r="E21" s="17"/>
      <c r="F21" s="17"/>
      <c r="G21" s="18"/>
    </row>
    <row r="22" spans="1:7" ht="20.100000000000001" customHeight="1" x14ac:dyDescent="0.25">
      <c r="A22" s="24">
        <v>19</v>
      </c>
      <c r="B22" s="17"/>
      <c r="C22" s="17"/>
      <c r="D22" s="17"/>
      <c r="E22" s="17"/>
      <c r="F22" s="17"/>
      <c r="G22" s="18"/>
    </row>
    <row r="23" spans="1:7" ht="20.100000000000001" customHeight="1" x14ac:dyDescent="0.25">
      <c r="A23" s="24">
        <v>20</v>
      </c>
      <c r="B23" s="17"/>
      <c r="C23" s="17"/>
      <c r="D23" s="17"/>
      <c r="E23" s="17"/>
      <c r="F23" s="17"/>
      <c r="G23" s="18"/>
    </row>
    <row r="24" spans="1:7" ht="20.100000000000001" customHeight="1" x14ac:dyDescent="0.25">
      <c r="A24" s="24">
        <v>21</v>
      </c>
      <c r="B24" s="17"/>
      <c r="C24" s="17"/>
      <c r="D24" s="17"/>
      <c r="E24" s="17"/>
      <c r="F24" s="17"/>
      <c r="G24" s="18"/>
    </row>
    <row r="25" spans="1:7" ht="20.100000000000001" customHeight="1" x14ac:dyDescent="0.25">
      <c r="A25" s="24">
        <v>22</v>
      </c>
      <c r="B25" s="17"/>
      <c r="C25" s="17"/>
      <c r="D25" s="17"/>
      <c r="E25" s="17"/>
      <c r="F25" s="17"/>
      <c r="G25" s="18"/>
    </row>
    <row r="26" spans="1:7" ht="20.100000000000001" customHeight="1" x14ac:dyDescent="0.25">
      <c r="A26" s="24">
        <v>23</v>
      </c>
      <c r="B26" s="17"/>
      <c r="C26" s="17"/>
      <c r="D26" s="17"/>
      <c r="E26" s="17"/>
      <c r="F26" s="17"/>
      <c r="G26" s="18"/>
    </row>
    <row r="27" spans="1:7" ht="20.100000000000001" customHeight="1" x14ac:dyDescent="0.25">
      <c r="A27" s="24">
        <v>24</v>
      </c>
      <c r="B27" s="17"/>
      <c r="C27" s="17"/>
      <c r="D27" s="17"/>
      <c r="E27" s="17"/>
      <c r="F27" s="17"/>
      <c r="G27" s="18"/>
    </row>
    <row r="28" spans="1:7" ht="20.100000000000001" customHeight="1" x14ac:dyDescent="0.25">
      <c r="A28" s="24">
        <v>25</v>
      </c>
      <c r="B28" s="17"/>
      <c r="C28" s="17"/>
      <c r="D28" s="17"/>
      <c r="E28" s="17"/>
      <c r="F28" s="17"/>
      <c r="G28" s="18"/>
    </row>
    <row r="29" spans="1:7" ht="20.100000000000001" customHeight="1" x14ac:dyDescent="0.25">
      <c r="A29" s="24">
        <v>26</v>
      </c>
      <c r="B29" s="17"/>
      <c r="C29" s="17"/>
      <c r="D29" s="17"/>
      <c r="E29" s="17"/>
      <c r="F29" s="17"/>
      <c r="G29" s="18"/>
    </row>
    <row r="30" spans="1:7" ht="20.100000000000001" customHeight="1" x14ac:dyDescent="0.25">
      <c r="A30" s="24">
        <v>27</v>
      </c>
      <c r="B30" s="17"/>
      <c r="C30" s="17"/>
      <c r="D30" s="17"/>
      <c r="E30" s="17"/>
      <c r="F30" s="17"/>
      <c r="G30" s="18"/>
    </row>
    <row r="31" spans="1:7" ht="20.100000000000001" customHeight="1" x14ac:dyDescent="0.25">
      <c r="A31" s="24">
        <v>28</v>
      </c>
      <c r="B31" s="17"/>
      <c r="C31" s="17"/>
      <c r="D31" s="17"/>
      <c r="E31" s="17"/>
      <c r="F31" s="17"/>
      <c r="G31" s="18"/>
    </row>
    <row r="32" spans="1:7" ht="20.100000000000001" customHeight="1" x14ac:dyDescent="0.25">
      <c r="A32" s="24">
        <v>29</v>
      </c>
      <c r="B32" s="17"/>
      <c r="C32" s="17"/>
      <c r="D32" s="17"/>
      <c r="E32" s="17"/>
      <c r="F32" s="17"/>
      <c r="G32" s="18"/>
    </row>
    <row r="33" spans="1:7" ht="20.100000000000001" customHeight="1" x14ac:dyDescent="0.25">
      <c r="A33" s="24">
        <v>30</v>
      </c>
      <c r="B33" s="17"/>
      <c r="C33" s="17"/>
      <c r="D33" s="17"/>
      <c r="E33" s="17"/>
      <c r="F33" s="17"/>
      <c r="G33" s="18"/>
    </row>
    <row r="34" spans="1:7" ht="20.100000000000001" customHeight="1" x14ac:dyDescent="0.25">
      <c r="A34" s="24">
        <v>31</v>
      </c>
      <c r="B34" s="17"/>
      <c r="C34" s="17"/>
      <c r="D34" s="17"/>
      <c r="E34" s="17"/>
      <c r="F34" s="17"/>
      <c r="G34" s="18"/>
    </row>
    <row r="35" spans="1:7" ht="20.100000000000001" customHeight="1" x14ac:dyDescent="0.25">
      <c r="A35" s="24">
        <v>32</v>
      </c>
      <c r="B35" s="17"/>
      <c r="C35" s="17"/>
      <c r="D35" s="17"/>
      <c r="E35" s="17"/>
      <c r="F35" s="17"/>
      <c r="G35" s="18"/>
    </row>
    <row r="36" spans="1:7" ht="20.100000000000001" customHeight="1" x14ac:dyDescent="0.25">
      <c r="A36" s="24">
        <v>33</v>
      </c>
      <c r="B36" s="17"/>
      <c r="C36" s="17"/>
      <c r="D36" s="17"/>
      <c r="E36" s="17"/>
      <c r="F36" s="17"/>
      <c r="G36" s="18"/>
    </row>
    <row r="37" spans="1:7" ht="20.100000000000001" customHeight="1" x14ac:dyDescent="0.25">
      <c r="A37" s="24">
        <v>34</v>
      </c>
      <c r="B37" s="17"/>
      <c r="C37" s="17"/>
      <c r="D37" s="17"/>
      <c r="E37" s="17"/>
      <c r="F37" s="17"/>
      <c r="G37" s="18"/>
    </row>
    <row r="38" spans="1:7" ht="20.100000000000001" customHeight="1" x14ac:dyDescent="0.25">
      <c r="A38" s="24">
        <v>35</v>
      </c>
      <c r="B38" s="17"/>
      <c r="C38" s="17"/>
      <c r="D38" s="17"/>
      <c r="E38" s="17"/>
      <c r="F38" s="17"/>
      <c r="G38" s="18"/>
    </row>
    <row r="39" spans="1:7" ht="20.100000000000001" customHeight="1" thickBot="1" x14ac:dyDescent="0.3">
      <c r="A39" s="25">
        <v>36</v>
      </c>
      <c r="B39" s="19"/>
      <c r="C39" s="19"/>
      <c r="D39" s="19"/>
      <c r="E39" s="19"/>
      <c r="F39" s="19"/>
      <c r="G39" s="20"/>
    </row>
  </sheetData>
  <sheetProtection password="DDCF" sheet="1" objects="1" scenarios="1" selectLockedCells="1"/>
  <mergeCells count="1">
    <mergeCell ref="A1:G1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Student Record</vt:lpstr>
      <vt:lpstr>Stu Data</vt:lpstr>
      <vt:lpstr>Portfolio</vt:lpstr>
      <vt:lpstr>Homework</vt:lpstr>
      <vt:lpstr>Stu_data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2020-11-21T13:24:50Z</cp:lastPrinted>
  <dcterms:created xsi:type="dcterms:W3CDTF">2020-11-21T01:57:50Z</dcterms:created>
  <dcterms:modified xsi:type="dcterms:W3CDTF">2021-06-19T03:36:35Z</dcterms:modified>
</cp:coreProperties>
</file>